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3615" activeTab="2"/>
  </bookViews>
  <sheets>
    <sheet name="Planning" sheetId="1" r:id="rId1"/>
    <sheet name="GANTT" sheetId="2" r:id="rId2"/>
    <sheet name="Workpackages" sheetId="3" r:id="rId3"/>
    <sheet name="Corrective Action Plan " sheetId="4" r:id="rId4"/>
  </sheets>
  <externalReferences>
    <externalReference r:id="rId7"/>
    <externalReference r:id="rId8"/>
  </externalReferences>
  <definedNames>
    <definedName name="_xlfn.AGGREGATE" hidden="1">#NAME?</definedName>
    <definedName name="_xlnm.Print_Area" localSheetId="1">'GANTT'!$A$1:$I$130</definedName>
    <definedName name="_xlnm.Print_Area" localSheetId="0">'Planning'!$A$1:$Q$21</definedName>
    <definedName name="_xlnm.Print_Area" localSheetId="2">'Workpackages'!$A$1:$H$30</definedName>
  </definedNames>
  <calcPr fullCalcOnLoad="1"/>
</workbook>
</file>

<file path=xl/comments3.xml><?xml version="1.0" encoding="utf-8"?>
<comments xmlns="http://schemas.openxmlformats.org/spreadsheetml/2006/main">
  <authors>
    <author>aida</author>
  </authors>
  <commentList>
    <comment ref="E4" authorId="0">
      <text>
        <r>
          <rPr>
            <b/>
            <sz val="9"/>
            <rFont val="Tahoma"/>
            <family val="2"/>
          </rPr>
          <t>aida:</t>
        </r>
        <r>
          <rPr>
            <sz val="9"/>
            <rFont val="Tahoma"/>
            <family val="2"/>
          </rPr>
          <t xml:space="preserve">
to be fill in by PM according to time spent to complete the task</t>
        </r>
      </text>
    </comment>
  </commentList>
</comments>
</file>

<file path=xl/sharedStrings.xml><?xml version="1.0" encoding="utf-8"?>
<sst xmlns="http://schemas.openxmlformats.org/spreadsheetml/2006/main" count="124" uniqueCount="114">
  <si>
    <t>1.</t>
  </si>
  <si>
    <t>2.</t>
  </si>
  <si>
    <t>3.</t>
  </si>
  <si>
    <t>4.</t>
  </si>
  <si>
    <t>1.1.</t>
  </si>
  <si>
    <t>3.1.</t>
  </si>
  <si>
    <t>4.1.</t>
  </si>
  <si>
    <t>1.2.</t>
  </si>
  <si>
    <t>3.2.</t>
  </si>
  <si>
    <t>4.2.</t>
  </si>
  <si>
    <t>1.3.</t>
  </si>
  <si>
    <t>3.3.</t>
  </si>
  <si>
    <t>1.4.</t>
  </si>
  <si>
    <t>5.2.</t>
  </si>
  <si>
    <t>5.1.</t>
  </si>
  <si>
    <t>6.1.</t>
  </si>
  <si>
    <t>6.2.</t>
  </si>
  <si>
    <t>6.3.</t>
  </si>
  <si>
    <t>6.4.</t>
  </si>
  <si>
    <t>5.</t>
  </si>
  <si>
    <t>6.</t>
  </si>
  <si>
    <t>2.1.</t>
  </si>
  <si>
    <t>7.</t>
  </si>
  <si>
    <t>7.1.</t>
  </si>
  <si>
    <t>7.2.</t>
  </si>
  <si>
    <t>7.3.</t>
  </si>
  <si>
    <t>7.4.</t>
  </si>
  <si>
    <t>8.</t>
  </si>
  <si>
    <t>8.1.</t>
  </si>
  <si>
    <t>8.2.</t>
  </si>
  <si>
    <t>9.</t>
  </si>
  <si>
    <t>9.1.</t>
  </si>
  <si>
    <t>9.2.</t>
  </si>
  <si>
    <t>9.3.</t>
  </si>
  <si>
    <t>9.4.</t>
  </si>
  <si>
    <t>9.5.</t>
  </si>
  <si>
    <t>7.5.</t>
  </si>
  <si>
    <t>2.2.</t>
  </si>
  <si>
    <t>2.3.</t>
  </si>
  <si>
    <t>2.4.</t>
  </si>
  <si>
    <t>2.5.</t>
  </si>
  <si>
    <t>3.4.</t>
  </si>
  <si>
    <t>4.3.</t>
  </si>
  <si>
    <t xml:space="preserve">Sum </t>
  </si>
  <si>
    <t>I</t>
  </si>
  <si>
    <t>Sum</t>
  </si>
  <si>
    <t>12/31/2015</t>
  </si>
  <si>
    <t>31/12/2015</t>
  </si>
  <si>
    <t xml:space="preserve">xx report to Project Manager </t>
  </si>
  <si>
    <t>xx reports</t>
  </si>
  <si>
    <t>Participation in promotion events</t>
  </si>
  <si>
    <t xml:space="preserve">Testimonials  </t>
  </si>
  <si>
    <t xml:space="preserve"> Gantt</t>
  </si>
  <si>
    <t xml:space="preserve">defined time </t>
  </si>
  <si>
    <t>No</t>
  </si>
  <si>
    <t>31/12/2018</t>
  </si>
  <si>
    <t>31/12/2019</t>
  </si>
  <si>
    <t>31/12/2020</t>
  </si>
  <si>
    <t xml:space="preserve">
Coordinator/
Technical Expert   </t>
  </si>
  <si>
    <t>01/09/2015</t>
  </si>
  <si>
    <t xml:space="preserve">Клуби РЕЧВ </t>
  </si>
  <si>
    <t>Початок</t>
  </si>
  <si>
    <t>Завершення</t>
  </si>
  <si>
    <t>Дні виконання</t>
  </si>
  <si>
    <t xml:space="preserve">Заплановані дні </t>
  </si>
  <si>
    <t>Визначення ключових зацікавлених сторін і забезпечення місцевої підтримки</t>
  </si>
  <si>
    <t xml:space="preserve">Промоція і інформаційно-пояснювальні семінари </t>
  </si>
  <si>
    <t>Забезпечити як найменше 8 компаній в двох регіонах</t>
  </si>
  <si>
    <t xml:space="preserve">Промоція/Встановлення зв'язку взаємодії і підтримка  </t>
  </si>
  <si>
    <t>Семінари</t>
  </si>
  <si>
    <t xml:space="preserve">Індивідуальні консультації   </t>
  </si>
  <si>
    <t xml:space="preserve">Підготовка для відвідувань компаній </t>
  </si>
  <si>
    <t>Технічні відвідування об'єктів</t>
  </si>
  <si>
    <t>Поточна підтримка</t>
  </si>
  <si>
    <t>Покрокова розробка  звіту компанії</t>
  </si>
  <si>
    <t xml:space="preserve">Контроль термінів виконання </t>
  </si>
  <si>
    <t xml:space="preserve">Документальні екологічні та економічні досягнення </t>
  </si>
  <si>
    <t>Сприяння комунікації компаній</t>
  </si>
  <si>
    <t xml:space="preserve">Розробка історій успіху </t>
  </si>
  <si>
    <t>Управління проектом</t>
  </si>
  <si>
    <t xml:space="preserve">Планування діяльності та координація </t>
  </si>
  <si>
    <t xml:space="preserve">Комунікація </t>
  </si>
  <si>
    <t xml:space="preserve"> Звіт Координатора  NCPP</t>
  </si>
  <si>
    <t>Модуль 1: «Еколого-економічний профіль»</t>
  </si>
  <si>
    <t xml:space="preserve">Модуль 2: «Енергія» </t>
  </si>
  <si>
    <t>Модуль 3: «Вода та стоки»</t>
  </si>
  <si>
    <t>Модуль 4: «Сировина та відходи»</t>
  </si>
  <si>
    <t xml:space="preserve">Модуль 5: «Хімікати та викиди»  </t>
  </si>
  <si>
    <t xml:space="preserve">Модуль 6: «План дій» </t>
  </si>
  <si>
    <t xml:space="preserve">виконаний </t>
  </si>
  <si>
    <t xml:space="preserve"> запланований</t>
  </si>
  <si>
    <t>Період роботи</t>
  </si>
  <si>
    <t xml:space="preserve">Контроль </t>
  </si>
  <si>
    <t>Робочий пакет</t>
  </si>
  <si>
    <t>Діяльність та заходи</t>
  </si>
  <si>
    <t>Очікувані результати</t>
  </si>
  <si>
    <t>Термін виконання</t>
  </si>
  <si>
    <t>Кількість днів для виконання</t>
  </si>
  <si>
    <t xml:space="preserve">
Відповідальна особа</t>
  </si>
  <si>
    <t>Статус</t>
  </si>
  <si>
    <t>не досягнуто</t>
  </si>
  <si>
    <t>Експерт</t>
  </si>
  <si>
    <t xml:space="preserve">План коригувальних дій </t>
  </si>
  <si>
    <t>Дія</t>
  </si>
  <si>
    <t>Відповідальність</t>
  </si>
  <si>
    <t>Вартість</t>
  </si>
  <si>
    <t>Коментарії</t>
  </si>
  <si>
    <t>Додаткова промоція у соціальних мережах</t>
  </si>
  <si>
    <t>_</t>
  </si>
  <si>
    <t>Створення якісного інформаційного контенту (текст, фото, відео)</t>
  </si>
  <si>
    <t>Розміщення контенту у відповідних соціальних мережах</t>
  </si>
  <si>
    <t>досягнуто</t>
  </si>
  <si>
    <t>відкрито</t>
  </si>
  <si>
    <t>Просування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</si>
</sst>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#,##0\ &quot;lei&quot;;\-#,##0\ &quot;lei&quot;"/>
    <numFmt numFmtId="189" formatCode="#,##0\ &quot;lei&quot;;[Red]\-#,##0\ &quot;lei&quot;"/>
    <numFmt numFmtId="190" formatCode="#,##0.00\ &quot;lei&quot;;\-#,##0.00\ &quot;lei&quot;"/>
    <numFmt numFmtId="191" formatCode="#,##0.00\ &quot;lei&quot;;[Red]\-#,##0.00\ &quot;lei&quot;"/>
    <numFmt numFmtId="192" formatCode="_-* #,##0\ &quot;lei&quot;_-;\-* #,##0\ &quot;lei&quot;_-;_-* &quot;-&quot;\ &quot;lei&quot;_-;_-@_-"/>
    <numFmt numFmtId="193" formatCode="_-* #,##0\ _l_e_i_-;\-* #,##0\ _l_e_i_-;_-* &quot;-&quot;\ _l_e_i_-;_-@_-"/>
    <numFmt numFmtId="194" formatCode="_-* #,##0.00\ &quot;lei&quot;_-;\-* #,##0.00\ &quot;lei&quot;_-;_-* &quot;-&quot;??\ &quot;lei&quot;_-;_-@_-"/>
    <numFmt numFmtId="195" formatCode="_-* #,##0.00\ _l_e_i_-;\-* #,##0.00\ _l_e_i_-;_-* &quot;-&quot;??\ _l_e_i_-;_-@_-"/>
    <numFmt numFmtId="196" formatCode="0.0"/>
    <numFmt numFmtId="197" formatCode="dd/mm/yy;@"/>
    <numFmt numFmtId="198" formatCode="_-* #,##0.00\ [$€]_-;\-* #,##0.00\ [$€]_-;_-* &quot;-&quot;??\ [$€]_-;_-@_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mmm\-yy"/>
    <numFmt numFmtId="204" formatCode="[$-FC19]d\ mmmm\ yyyy\ &quot;г.&quot;"/>
    <numFmt numFmtId="205" formatCode="[$-F400]h:mm:ss\ AM/PM"/>
    <numFmt numFmtId="206" formatCode="m/d/yyyy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CG Omega"/>
      <family val="0"/>
    </font>
    <font>
      <sz val="10"/>
      <name val="CG Omega"/>
      <family val="0"/>
    </font>
    <font>
      <b/>
      <sz val="12"/>
      <name val="CG Omega"/>
      <family val="0"/>
    </font>
    <font>
      <b/>
      <sz val="14"/>
      <name val="CG Omega"/>
      <family val="0"/>
    </font>
    <font>
      <b/>
      <sz val="14"/>
      <color indexed="9"/>
      <name val="CG Omega"/>
      <family val="0"/>
    </font>
    <font>
      <sz val="14"/>
      <name val="CG Omega"/>
      <family val="0"/>
    </font>
    <font>
      <b/>
      <sz val="8"/>
      <name val="CG Omega"/>
      <family val="0"/>
    </font>
    <font>
      <b/>
      <sz val="14"/>
      <color indexed="9"/>
      <name val="Arial"/>
      <family val="2"/>
    </font>
    <font>
      <sz val="13"/>
      <name val="Arial"/>
      <family val="2"/>
    </font>
    <font>
      <sz val="13"/>
      <name val="CG Omega"/>
      <family val="0"/>
    </font>
    <font>
      <b/>
      <sz val="14"/>
      <name val="Verdana"/>
      <family val="2"/>
    </font>
    <font>
      <sz val="10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11"/>
      <color indexed="9"/>
      <name val="Verdana"/>
      <family val="2"/>
    </font>
    <font>
      <b/>
      <sz val="18"/>
      <color indexed="9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1"/>
      <color theme="0"/>
      <name val="Verdana"/>
      <family val="2"/>
    </font>
    <font>
      <sz val="11"/>
      <color theme="0"/>
      <name val="Verdana"/>
      <family val="2"/>
    </font>
    <font>
      <b/>
      <sz val="18"/>
      <color theme="0"/>
      <name val="CG Omega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7999799847602844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hair">
        <color indexed="55"/>
      </bottom>
    </border>
    <border>
      <left style="medium"/>
      <right style="thin"/>
      <top style="thin"/>
      <bottom style="hair">
        <color indexed="55"/>
      </bottom>
    </border>
    <border>
      <left/>
      <right style="medium"/>
      <top style="thin"/>
      <bottom style="hair">
        <color indexed="55"/>
      </bottom>
    </border>
    <border>
      <left style="medium"/>
      <right style="thin"/>
      <top/>
      <bottom style="hair">
        <color indexed="55"/>
      </bottom>
    </border>
    <border>
      <left style="thin"/>
      <right style="thin"/>
      <top/>
      <bottom style="hair">
        <color indexed="55"/>
      </bottom>
    </border>
    <border>
      <left>
        <color indexed="63"/>
      </left>
      <right style="thin"/>
      <top/>
      <bottom style="hair">
        <color indexed="55"/>
      </bottom>
    </border>
    <border>
      <left style="thin"/>
      <right style="medium"/>
      <top/>
      <bottom style="hair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hair">
        <color indexed="55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/>
      <right style="medium"/>
      <top style="hair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/>
      <right style="thin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hair">
        <color indexed="55"/>
      </top>
      <bottom style="hair">
        <color indexed="55"/>
      </bottom>
    </border>
    <border>
      <left style="medium"/>
      <right/>
      <top style="hair">
        <color indexed="55"/>
      </top>
      <bottom style="thin"/>
    </border>
    <border>
      <left style="medium"/>
      <right style="thin"/>
      <top style="hair">
        <color indexed="55"/>
      </top>
      <bottom style="thin"/>
    </border>
    <border>
      <left style="thin"/>
      <right style="medium"/>
      <top style="hair">
        <color indexed="55"/>
      </top>
      <bottom style="thin"/>
    </border>
    <border>
      <left/>
      <right style="medium"/>
      <top style="hair">
        <color indexed="55"/>
      </top>
      <bottom style="thin"/>
    </border>
    <border>
      <left style="thin"/>
      <right style="thin"/>
      <top style="hair">
        <color indexed="55"/>
      </top>
      <bottom style="thin"/>
    </border>
    <border>
      <left>
        <color indexed="63"/>
      </left>
      <right style="thin"/>
      <top style="hair">
        <color indexed="5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>
        <color indexed="63"/>
      </top>
      <bottom style="hair">
        <color indexed="55"/>
      </bottom>
    </border>
    <border>
      <left/>
      <right style="medium"/>
      <top>
        <color indexed="63"/>
      </top>
      <bottom style="hair">
        <color indexed="55"/>
      </bottom>
    </border>
    <border>
      <left style="medium"/>
      <right/>
      <top style="thin"/>
      <bottom style="hair">
        <color indexed="55"/>
      </bottom>
    </border>
    <border>
      <left style="medium"/>
      <right style="medium"/>
      <top style="hair">
        <color indexed="55"/>
      </top>
      <bottom style="thin"/>
    </border>
    <border>
      <left/>
      <right style="medium"/>
      <top style="hair">
        <color indexed="55"/>
      </top>
      <bottom/>
    </border>
    <border>
      <left style="medium"/>
      <right/>
      <top style="hair">
        <color indexed="55"/>
      </top>
      <bottom/>
    </border>
    <border>
      <left style="thin"/>
      <right style="thin"/>
      <top style="thin"/>
      <bottom style="hair">
        <color indexed="55"/>
      </bottom>
    </border>
    <border>
      <left style="medium"/>
      <right style="thin"/>
      <top style="hair">
        <color indexed="55"/>
      </top>
      <bottom/>
    </border>
    <border>
      <left style="thin"/>
      <right style="medium"/>
      <top style="thin"/>
      <bottom style="hair">
        <color indexed="55"/>
      </bottom>
    </border>
    <border>
      <left style="thin"/>
      <right style="thin"/>
      <top style="hair">
        <color indexed="55"/>
      </top>
      <bottom/>
    </border>
    <border>
      <left style="thin"/>
      <right style="medium"/>
      <top style="hair">
        <color indexed="55"/>
      </top>
      <bottom/>
    </border>
    <border>
      <left style="medium"/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/>
      <top/>
      <bottom style="thin"/>
    </border>
    <border>
      <left style="thin">
        <color indexed="22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198" fontId="0" fillId="0" borderId="0" applyFont="0" applyFill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331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17" fontId="4" fillId="0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9" fillId="0" borderId="14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" fontId="12" fillId="0" borderId="0" xfId="0" applyNumberFormat="1" applyFont="1" applyFill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 wrapText="1"/>
    </xf>
    <xf numFmtId="0" fontId="12" fillId="32" borderId="0" xfId="0" applyFont="1" applyFill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16" fontId="12" fillId="0" borderId="0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32" borderId="15" xfId="0" applyFont="1" applyFill="1" applyBorder="1" applyAlignment="1">
      <alignment/>
    </xf>
    <xf numFmtId="0" fontId="14" fillId="32" borderId="15" xfId="0" applyFont="1" applyFill="1" applyBorder="1" applyAlignment="1">
      <alignment wrapText="1"/>
    </xf>
    <xf numFmtId="16" fontId="14" fillId="32" borderId="15" xfId="0" applyNumberFormat="1" applyFont="1" applyFill="1" applyBorder="1" applyAlignment="1">
      <alignment/>
    </xf>
    <xf numFmtId="16" fontId="14" fillId="32" borderId="15" xfId="0" applyNumberFormat="1" applyFont="1" applyFill="1" applyBorder="1" applyAlignment="1">
      <alignment wrapText="1"/>
    </xf>
    <xf numFmtId="9" fontId="14" fillId="32" borderId="15" xfId="0" applyNumberFormat="1" applyFont="1" applyFill="1" applyBorder="1" applyAlignment="1">
      <alignment/>
    </xf>
    <xf numFmtId="16" fontId="66" fillId="32" borderId="15" xfId="0" applyNumberFormat="1" applyFont="1" applyFill="1" applyBorder="1" applyAlignment="1">
      <alignment/>
    </xf>
    <xf numFmtId="0" fontId="67" fillId="32" borderId="15" xfId="0" applyFont="1" applyFill="1" applyBorder="1" applyAlignment="1">
      <alignment/>
    </xf>
    <xf numFmtId="0" fontId="67" fillId="32" borderId="15" xfId="0" applyFont="1" applyFill="1" applyBorder="1" applyAlignment="1">
      <alignment wrapText="1"/>
    </xf>
    <xf numFmtId="16" fontId="67" fillId="32" borderId="15" xfId="0" applyNumberFormat="1" applyFont="1" applyFill="1" applyBorder="1" applyAlignment="1">
      <alignment/>
    </xf>
    <xf numFmtId="16" fontId="67" fillId="32" borderId="15" xfId="0" applyNumberFormat="1" applyFont="1" applyFill="1" applyBorder="1" applyAlignment="1">
      <alignment wrapText="1"/>
    </xf>
    <xf numFmtId="0" fontId="67" fillId="32" borderId="0" xfId="0" applyFont="1" applyFill="1" applyAlignment="1">
      <alignment/>
    </xf>
    <xf numFmtId="16" fontId="14" fillId="32" borderId="15" xfId="0" applyNumberFormat="1" applyFont="1" applyFill="1" applyBorder="1" applyAlignment="1">
      <alignment horizontal="right"/>
    </xf>
    <xf numFmtId="16" fontId="14" fillId="32" borderId="15" xfId="0" applyNumberFormat="1" applyFont="1" applyFill="1" applyBorder="1" applyAlignment="1">
      <alignment horizontal="right" wrapText="1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wrapText="1"/>
    </xf>
    <xf numFmtId="0" fontId="14" fillId="0" borderId="0" xfId="0" applyFont="1" applyAlignment="1">
      <alignment wrapText="1"/>
    </xf>
    <xf numFmtId="0" fontId="68" fillId="33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12" fillId="32" borderId="0" xfId="0" applyNumberFormat="1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3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34" borderId="0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/>
    </xf>
    <xf numFmtId="197" fontId="2" fillId="0" borderId="18" xfId="0" applyNumberFormat="1" applyFont="1" applyBorder="1" applyAlignment="1" quotePrefix="1">
      <alignment/>
    </xf>
    <xf numFmtId="14" fontId="2" fillId="0" borderId="18" xfId="0" applyNumberFormat="1" applyFont="1" applyBorder="1" applyAlignment="1" quotePrefix="1">
      <alignment/>
    </xf>
    <xf numFmtId="0" fontId="2" fillId="0" borderId="17" xfId="0" applyFont="1" applyBorder="1" applyAlignment="1">
      <alignment horizontal="right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7" fontId="2" fillId="0" borderId="21" xfId="0" applyNumberFormat="1" applyFont="1" applyBorder="1" applyAlignment="1">
      <alignment/>
    </xf>
    <xf numFmtId="17" fontId="2" fillId="0" borderId="22" xfId="0" applyNumberFormat="1" applyFont="1" applyBorder="1" applyAlignment="1">
      <alignment/>
    </xf>
    <xf numFmtId="0" fontId="17" fillId="0" borderId="23" xfId="0" applyFont="1" applyBorder="1" applyAlignment="1">
      <alignment wrapText="1"/>
    </xf>
    <xf numFmtId="2" fontId="17" fillId="0" borderId="24" xfId="0" applyNumberFormat="1" applyFont="1" applyBorder="1" applyAlignment="1">
      <alignment/>
    </xf>
    <xf numFmtId="2" fontId="17" fillId="0" borderId="25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17" fillId="0" borderId="34" xfId="0" applyFont="1" applyBorder="1" applyAlignment="1">
      <alignment wrapText="1"/>
    </xf>
    <xf numFmtId="2" fontId="2" fillId="0" borderId="35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wrapText="1"/>
    </xf>
    <xf numFmtId="2" fontId="2" fillId="0" borderId="34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2" fillId="0" borderId="35" xfId="0" applyNumberFormat="1" applyFont="1" applyBorder="1" applyAlignment="1">
      <alignment horizontal="center"/>
    </xf>
    <xf numFmtId="0" fontId="2" fillId="32" borderId="37" xfId="0" applyFont="1" applyFill="1" applyBorder="1" applyAlignment="1">
      <alignment horizontal="center"/>
    </xf>
    <xf numFmtId="0" fontId="2" fillId="0" borderId="34" xfId="0" applyFont="1" applyBorder="1" applyAlignment="1">
      <alignment wrapText="1"/>
    </xf>
    <xf numFmtId="0" fontId="2" fillId="0" borderId="35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32" borderId="38" xfId="0" applyFont="1" applyFill="1" applyBorder="1" applyAlignment="1">
      <alignment horizontal="center"/>
    </xf>
    <xf numFmtId="0" fontId="2" fillId="32" borderId="39" xfId="0" applyFont="1" applyFill="1" applyBorder="1" applyAlignment="1">
      <alignment horizontal="center"/>
    </xf>
    <xf numFmtId="0" fontId="2" fillId="0" borderId="42" xfId="0" applyFont="1" applyBorder="1" applyAlignment="1">
      <alignment wrapText="1"/>
    </xf>
    <xf numFmtId="2" fontId="2" fillId="0" borderId="43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2" fontId="2" fillId="0" borderId="45" xfId="0" applyNumberFormat="1" applyFont="1" applyBorder="1" applyAlignment="1">
      <alignment/>
    </xf>
    <xf numFmtId="0" fontId="2" fillId="0" borderId="43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32" borderId="44" xfId="0" applyFont="1" applyFill="1" applyBorder="1" applyAlignment="1">
      <alignment horizontal="center"/>
    </xf>
    <xf numFmtId="0" fontId="2" fillId="0" borderId="48" xfId="0" applyFont="1" applyBorder="1" applyAlignment="1">
      <alignment/>
    </xf>
    <xf numFmtId="0" fontId="2" fillId="0" borderId="12" xfId="0" applyFont="1" applyBorder="1" applyAlignment="1">
      <alignment/>
    </xf>
    <xf numFmtId="0" fontId="17" fillId="0" borderId="49" xfId="0" applyFont="1" applyBorder="1" applyAlignment="1">
      <alignment wrapText="1"/>
    </xf>
    <xf numFmtId="2" fontId="17" fillId="0" borderId="26" xfId="0" applyNumberFormat="1" applyFont="1" applyBorder="1" applyAlignment="1">
      <alignment/>
    </xf>
    <xf numFmtId="2" fontId="17" fillId="0" borderId="50" xfId="0" applyNumberFormat="1" applyFont="1" applyBorder="1" applyAlignment="1">
      <alignment/>
    </xf>
    <xf numFmtId="0" fontId="2" fillId="0" borderId="34" xfId="0" applyFont="1" applyBorder="1" applyAlignment="1">
      <alignment horizontal="left" wrapText="1"/>
    </xf>
    <xf numFmtId="0" fontId="2" fillId="32" borderId="35" xfId="0" applyFont="1" applyFill="1" applyBorder="1" applyAlignment="1">
      <alignment horizontal="center"/>
    </xf>
    <xf numFmtId="1" fontId="2" fillId="32" borderId="37" xfId="0" applyNumberFormat="1" applyFont="1" applyFill="1" applyBorder="1" applyAlignment="1">
      <alignment horizontal="center"/>
    </xf>
    <xf numFmtId="0" fontId="2" fillId="32" borderId="30" xfId="0" applyFont="1" applyFill="1" applyBorder="1" applyAlignment="1">
      <alignment/>
    </xf>
    <xf numFmtId="2" fontId="2" fillId="0" borderId="37" xfId="0" applyNumberFormat="1" applyFont="1" applyBorder="1" applyAlignment="1">
      <alignment/>
    </xf>
    <xf numFmtId="0" fontId="2" fillId="32" borderId="43" xfId="0" applyFont="1" applyFill="1" applyBorder="1" applyAlignment="1">
      <alignment horizontal="center"/>
    </xf>
    <xf numFmtId="0" fontId="2" fillId="32" borderId="46" xfId="0" applyFont="1" applyFill="1" applyBorder="1" applyAlignment="1">
      <alignment horizontal="center"/>
    </xf>
    <xf numFmtId="0" fontId="2" fillId="32" borderId="47" xfId="0" applyFont="1" applyFill="1" applyBorder="1" applyAlignment="1">
      <alignment horizontal="center"/>
    </xf>
    <xf numFmtId="2" fontId="2" fillId="0" borderId="50" xfId="0" applyNumberFormat="1" applyFont="1" applyBorder="1" applyAlignment="1">
      <alignment/>
    </xf>
    <xf numFmtId="0" fontId="2" fillId="32" borderId="26" xfId="0" applyFont="1" applyFill="1" applyBorder="1" applyAlignment="1">
      <alignment horizontal="center"/>
    </xf>
    <xf numFmtId="0" fontId="2" fillId="32" borderId="27" xfId="0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0" fontId="2" fillId="32" borderId="29" xfId="0" applyFont="1" applyFill="1" applyBorder="1" applyAlignment="1">
      <alignment horizontal="center"/>
    </xf>
    <xf numFmtId="0" fontId="17" fillId="0" borderId="51" xfId="0" applyFont="1" applyBorder="1" applyAlignment="1">
      <alignment wrapText="1"/>
    </xf>
    <xf numFmtId="0" fontId="2" fillId="32" borderId="24" xfId="0" applyFont="1" applyFill="1" applyBorder="1" applyAlignment="1">
      <alignment horizontal="center"/>
    </xf>
    <xf numFmtId="0" fontId="2" fillId="32" borderId="35" xfId="0" applyNumberFormat="1" applyFont="1" applyFill="1" applyBorder="1" applyAlignment="1">
      <alignment horizontal="center"/>
    </xf>
    <xf numFmtId="2" fontId="2" fillId="0" borderId="52" xfId="0" applyNumberFormat="1" applyFont="1" applyBorder="1" applyAlignment="1">
      <alignment/>
    </xf>
    <xf numFmtId="0" fontId="2" fillId="32" borderId="45" xfId="0" applyFont="1" applyFill="1" applyBorder="1" applyAlignment="1">
      <alignment horizontal="center"/>
    </xf>
    <xf numFmtId="1" fontId="2" fillId="32" borderId="35" xfId="0" applyNumberFormat="1" applyFont="1" applyFill="1" applyBorder="1" applyAlignment="1">
      <alignment horizontal="center"/>
    </xf>
    <xf numFmtId="1" fontId="2" fillId="32" borderId="38" xfId="0" applyNumberFormat="1" applyFont="1" applyFill="1" applyBorder="1" applyAlignment="1">
      <alignment horizontal="center"/>
    </xf>
    <xf numFmtId="0" fontId="2" fillId="32" borderId="38" xfId="0" applyNumberFormat="1" applyFont="1" applyFill="1" applyBorder="1" applyAlignment="1">
      <alignment horizontal="center"/>
    </xf>
    <xf numFmtId="0" fontId="2" fillId="32" borderId="37" xfId="0" applyNumberFormat="1" applyFont="1" applyFill="1" applyBorder="1" applyAlignment="1">
      <alignment horizontal="center"/>
    </xf>
    <xf numFmtId="0" fontId="2" fillId="32" borderId="36" xfId="0" applyNumberFormat="1" applyFont="1" applyFill="1" applyBorder="1" applyAlignment="1">
      <alignment horizontal="center"/>
    </xf>
    <xf numFmtId="2" fontId="2" fillId="0" borderId="53" xfId="0" applyNumberFormat="1" applyFont="1" applyBorder="1" applyAlignment="1">
      <alignment/>
    </xf>
    <xf numFmtId="0" fontId="2" fillId="0" borderId="54" xfId="0" applyFont="1" applyBorder="1" applyAlignment="1">
      <alignment wrapText="1"/>
    </xf>
    <xf numFmtId="2" fontId="2" fillId="0" borderId="54" xfId="0" applyNumberFormat="1" applyFont="1" applyBorder="1" applyAlignment="1">
      <alignment/>
    </xf>
    <xf numFmtId="0" fontId="2" fillId="32" borderId="43" xfId="0" applyNumberFormat="1" applyFont="1" applyFill="1" applyBorder="1" applyAlignment="1">
      <alignment horizontal="center"/>
    </xf>
    <xf numFmtId="0" fontId="2" fillId="32" borderId="47" xfId="0" applyNumberFormat="1" applyFont="1" applyFill="1" applyBorder="1" applyAlignment="1">
      <alignment horizontal="center"/>
    </xf>
    <xf numFmtId="0" fontId="2" fillId="32" borderId="26" xfId="0" applyNumberFormat="1" applyFont="1" applyFill="1" applyBorder="1" applyAlignment="1">
      <alignment horizontal="center"/>
    </xf>
    <xf numFmtId="0" fontId="2" fillId="32" borderId="28" xfId="0" applyNumberFormat="1" applyFont="1" applyFill="1" applyBorder="1" applyAlignment="1">
      <alignment horizontal="center"/>
    </xf>
    <xf numFmtId="0" fontId="2" fillId="32" borderId="55" xfId="0" applyNumberFormat="1" applyFont="1" applyFill="1" applyBorder="1" applyAlignment="1">
      <alignment horizontal="center"/>
    </xf>
    <xf numFmtId="0" fontId="2" fillId="32" borderId="50" xfId="0" applyNumberFormat="1" applyFont="1" applyFill="1" applyBorder="1" applyAlignment="1">
      <alignment horizontal="center"/>
    </xf>
    <xf numFmtId="2" fontId="2" fillId="0" borderId="56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" fontId="2" fillId="0" borderId="37" xfId="0" applyNumberFormat="1" applyFont="1" applyBorder="1" applyAlignment="1">
      <alignment horizontal="center"/>
    </xf>
    <xf numFmtId="1" fontId="2" fillId="0" borderId="39" xfId="0" applyNumberFormat="1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2" fontId="2" fillId="0" borderId="60" xfId="0" applyNumberFormat="1" applyFont="1" applyBorder="1" applyAlignment="1">
      <alignment/>
    </xf>
    <xf numFmtId="2" fontId="2" fillId="0" borderId="61" xfId="0" applyNumberFormat="1" applyFont="1" applyBorder="1" applyAlignment="1">
      <alignment/>
    </xf>
    <xf numFmtId="0" fontId="2" fillId="0" borderId="6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63" xfId="0" applyFont="1" applyBorder="1" applyAlignment="1">
      <alignment horizontal="right" wrapText="1"/>
    </xf>
    <xf numFmtId="2" fontId="17" fillId="0" borderId="19" xfId="0" applyNumberFormat="1" applyFont="1" applyBorder="1" applyAlignment="1">
      <alignment horizontal="center"/>
    </xf>
    <xf numFmtId="2" fontId="17" fillId="0" borderId="20" xfId="0" applyNumberFormat="1" applyFont="1" applyBorder="1" applyAlignment="1">
      <alignment horizontal="center"/>
    </xf>
    <xf numFmtId="2" fontId="17" fillId="0" borderId="19" xfId="0" applyNumberFormat="1" applyFont="1" applyBorder="1" applyAlignment="1">
      <alignment/>
    </xf>
    <xf numFmtId="2" fontId="17" fillId="0" borderId="64" xfId="0" applyNumberFormat="1" applyFont="1" applyBorder="1" applyAlignment="1">
      <alignment/>
    </xf>
    <xf numFmtId="2" fontId="17" fillId="0" borderId="65" xfId="0" applyNumberFormat="1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15" xfId="0" applyFont="1" applyBorder="1" applyAlignment="1">
      <alignment wrapText="1"/>
    </xf>
    <xf numFmtId="196" fontId="2" fillId="0" borderId="15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68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0" xfId="0" applyFont="1" applyFill="1" applyAlignment="1">
      <alignment horizontal="right" wrapText="1"/>
    </xf>
    <xf numFmtId="3" fontId="2" fillId="0" borderId="0" xfId="0" applyNumberFormat="1" applyFont="1" applyFill="1" applyAlignment="1">
      <alignment/>
    </xf>
    <xf numFmtId="196" fontId="2" fillId="0" borderId="0" xfId="0" applyNumberFormat="1" applyFont="1" applyFill="1" applyAlignment="1">
      <alignment/>
    </xf>
    <xf numFmtId="0" fontId="2" fillId="0" borderId="0" xfId="0" applyFont="1" applyAlignment="1">
      <alignment wrapText="1"/>
    </xf>
    <xf numFmtId="196" fontId="2" fillId="0" borderId="0" xfId="0" applyNumberFormat="1" applyFont="1" applyAlignment="1">
      <alignment/>
    </xf>
    <xf numFmtId="0" fontId="18" fillId="36" borderId="70" xfId="0" applyFont="1" applyFill="1" applyBorder="1" applyAlignment="1">
      <alignment/>
    </xf>
    <xf numFmtId="0" fontId="18" fillId="36" borderId="67" xfId="0" applyFont="1" applyFill="1" applyBorder="1" applyAlignment="1">
      <alignment/>
    </xf>
    <xf numFmtId="0" fontId="18" fillId="36" borderId="67" xfId="0" applyFont="1" applyFill="1" applyBorder="1" applyAlignment="1">
      <alignment wrapText="1"/>
    </xf>
    <xf numFmtId="3" fontId="18" fillId="36" borderId="67" xfId="0" applyNumberFormat="1" applyFont="1" applyFill="1" applyBorder="1" applyAlignment="1">
      <alignment wrapText="1"/>
    </xf>
    <xf numFmtId="3" fontId="19" fillId="35" borderId="0" xfId="0" applyNumberFormat="1" applyFont="1" applyFill="1" applyAlignment="1">
      <alignment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8" fillId="0" borderId="17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3" fontId="18" fillId="0" borderId="0" xfId="0" applyNumberFormat="1" applyFont="1" applyFill="1" applyBorder="1" applyAlignment="1">
      <alignment wrapText="1"/>
    </xf>
    <xf numFmtId="0" fontId="19" fillId="37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71" xfId="0" applyFont="1" applyFill="1" applyBorder="1" applyAlignment="1">
      <alignment/>
    </xf>
    <xf numFmtId="0" fontId="19" fillId="0" borderId="16" xfId="0" applyFont="1" applyBorder="1" applyAlignment="1">
      <alignment wrapText="1"/>
    </xf>
    <xf numFmtId="0" fontId="18" fillId="0" borderId="72" xfId="0" applyFont="1" applyBorder="1" applyAlignment="1">
      <alignment wrapText="1"/>
    </xf>
    <xf numFmtId="3" fontId="19" fillId="0" borderId="73" xfId="0" applyNumberFormat="1" applyFont="1" applyBorder="1" applyAlignment="1">
      <alignment/>
    </xf>
    <xf numFmtId="0" fontId="19" fillId="38" borderId="0" xfId="0" applyFont="1" applyFill="1" applyAlignment="1">
      <alignment/>
    </xf>
    <xf numFmtId="0" fontId="20" fillId="39" borderId="70" xfId="0" applyFont="1" applyFill="1" applyBorder="1" applyAlignment="1">
      <alignment wrapText="1"/>
    </xf>
    <xf numFmtId="16" fontId="22" fillId="0" borderId="74" xfId="0" applyNumberFormat="1" applyFont="1" applyBorder="1" applyAlignment="1">
      <alignment vertical="top"/>
    </xf>
    <xf numFmtId="0" fontId="22" fillId="0" borderId="15" xfId="0" applyFont="1" applyBorder="1" applyAlignment="1">
      <alignment vertical="top" wrapText="1"/>
    </xf>
    <xf numFmtId="3" fontId="22" fillId="0" borderId="14" xfId="0" applyNumberFormat="1" applyFont="1" applyBorder="1" applyAlignment="1">
      <alignment wrapText="1"/>
    </xf>
    <xf numFmtId="3" fontId="22" fillId="0" borderId="14" xfId="0" applyNumberFormat="1" applyFont="1" applyBorder="1" applyAlignment="1">
      <alignment/>
    </xf>
    <xf numFmtId="197" fontId="22" fillId="0" borderId="14" xfId="0" applyNumberFormat="1" applyFont="1" applyBorder="1" applyAlignment="1">
      <alignment horizontal="center"/>
    </xf>
    <xf numFmtId="0" fontId="22" fillId="32" borderId="68" xfId="0" applyFont="1" applyFill="1" applyBorder="1" applyAlignment="1">
      <alignment horizontal="center" vertical="center" wrapText="1"/>
    </xf>
    <xf numFmtId="197" fontId="22" fillId="0" borderId="14" xfId="0" applyNumberFormat="1" applyFont="1" applyBorder="1" applyAlignment="1">
      <alignment horizontal="center" wrapText="1"/>
    </xf>
    <xf numFmtId="16" fontId="22" fillId="0" borderId="17" xfId="0" applyNumberFormat="1" applyFont="1" applyBorder="1" applyAlignment="1">
      <alignment vertical="top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 quotePrefix="1">
      <alignment vertical="top" wrapText="1"/>
    </xf>
    <xf numFmtId="3" fontId="22" fillId="0" borderId="0" xfId="0" applyNumberFormat="1" applyFont="1" applyBorder="1" applyAlignment="1">
      <alignment/>
    </xf>
    <xf numFmtId="0" fontId="22" fillId="40" borderId="75" xfId="0" applyFont="1" applyFill="1" applyBorder="1" applyAlignment="1">
      <alignment horizontal="center" vertical="center" wrapText="1"/>
    </xf>
    <xf numFmtId="0" fontId="22" fillId="40" borderId="76" xfId="0" applyFont="1" applyFill="1" applyBorder="1" applyAlignment="1">
      <alignment horizontal="center" vertical="center" wrapText="1"/>
    </xf>
    <xf numFmtId="0" fontId="22" fillId="36" borderId="17" xfId="0" applyFont="1" applyFill="1" applyBorder="1" applyAlignment="1">
      <alignment vertical="top"/>
    </xf>
    <xf numFmtId="0" fontId="22" fillId="36" borderId="0" xfId="0" applyFont="1" applyFill="1" applyBorder="1" applyAlignment="1">
      <alignment vertical="top" wrapText="1"/>
    </xf>
    <xf numFmtId="3" fontId="22" fillId="36" borderId="0" xfId="0" applyNumberFormat="1" applyFont="1" applyFill="1" applyBorder="1" applyAlignment="1">
      <alignment/>
    </xf>
    <xf numFmtId="0" fontId="22" fillId="36" borderId="77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/>
    </xf>
    <xf numFmtId="0" fontId="22" fillId="33" borderId="78" xfId="0" applyFont="1" applyFill="1" applyBorder="1" applyAlignment="1">
      <alignment/>
    </xf>
    <xf numFmtId="0" fontId="22" fillId="0" borderId="15" xfId="0" applyFont="1" applyFill="1" applyBorder="1" applyAlignment="1">
      <alignment vertical="top" wrapText="1"/>
    </xf>
    <xf numFmtId="0" fontId="22" fillId="0" borderId="15" xfId="0" applyFont="1" applyBorder="1" applyAlignment="1" quotePrefix="1">
      <alignment vertical="top" wrapText="1"/>
    </xf>
    <xf numFmtId="16" fontId="22" fillId="0" borderId="15" xfId="0" applyNumberFormat="1" applyFont="1" applyBorder="1" applyAlignment="1">
      <alignment vertical="top"/>
    </xf>
    <xf numFmtId="3" fontId="22" fillId="0" borderId="15" xfId="0" applyNumberFormat="1" applyFont="1" applyBorder="1" applyAlignment="1">
      <alignment/>
    </xf>
    <xf numFmtId="0" fontId="22" fillId="32" borderId="15" xfId="0" applyFont="1" applyFill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left" vertical="top"/>
    </xf>
    <xf numFmtId="0" fontId="22" fillId="36" borderId="79" xfId="0" applyFont="1" applyFill="1" applyBorder="1" applyAlignment="1">
      <alignment vertical="top"/>
    </xf>
    <xf numFmtId="0" fontId="22" fillId="36" borderId="18" xfId="0" applyFont="1" applyFill="1" applyBorder="1" applyAlignment="1">
      <alignment vertical="top" wrapText="1"/>
    </xf>
    <xf numFmtId="3" fontId="22" fillId="36" borderId="18" xfId="0" applyNumberFormat="1" applyFont="1" applyFill="1" applyBorder="1" applyAlignment="1">
      <alignment/>
    </xf>
    <xf numFmtId="0" fontId="22" fillId="36" borderId="80" xfId="0" applyFont="1" applyFill="1" applyBorder="1" applyAlignment="1">
      <alignment horizontal="center" vertical="center" wrapText="1"/>
    </xf>
    <xf numFmtId="0" fontId="22" fillId="0" borderId="15" xfId="0" applyNumberFormat="1" applyFont="1" applyBorder="1" applyAlignment="1">
      <alignment wrapText="1"/>
    </xf>
    <xf numFmtId="0" fontId="22" fillId="32" borderId="61" xfId="0" applyFont="1" applyFill="1" applyBorder="1" applyAlignment="1">
      <alignment horizontal="center" vertical="center" wrapText="1"/>
    </xf>
    <xf numFmtId="0" fontId="22" fillId="32" borderId="78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top" wrapText="1"/>
    </xf>
    <xf numFmtId="0" fontId="22" fillId="32" borderId="81" xfId="0" applyFont="1" applyFill="1" applyBorder="1" applyAlignment="1">
      <alignment horizontal="center" vertical="center" wrapText="1"/>
    </xf>
    <xf numFmtId="16" fontId="22" fillId="36" borderId="14" xfId="0" applyNumberFormat="1" applyFont="1" applyFill="1" applyBorder="1" applyAlignment="1">
      <alignment vertical="top"/>
    </xf>
    <xf numFmtId="0" fontId="22" fillId="36" borderId="11" xfId="0" applyFont="1" applyFill="1" applyBorder="1" applyAlignment="1">
      <alignment vertical="top" wrapText="1"/>
    </xf>
    <xf numFmtId="3" fontId="22" fillId="36" borderId="11" xfId="0" applyNumberFormat="1" applyFont="1" applyFill="1" applyBorder="1" applyAlignment="1">
      <alignment/>
    </xf>
    <xf numFmtId="0" fontId="22" fillId="36" borderId="82" xfId="0" applyFont="1" applyFill="1" applyBorder="1" applyAlignment="1">
      <alignment horizontal="center" vertical="center" wrapText="1"/>
    </xf>
    <xf numFmtId="0" fontId="21" fillId="0" borderId="74" xfId="0" applyFont="1" applyBorder="1" applyAlignment="1">
      <alignment vertical="top"/>
    </xf>
    <xf numFmtId="16" fontId="22" fillId="0" borderId="83" xfId="0" applyNumberFormat="1" applyFont="1" applyBorder="1" applyAlignment="1">
      <alignment vertical="top"/>
    </xf>
    <xf numFmtId="0" fontId="22" fillId="0" borderId="31" xfId="0" applyFont="1" applyBorder="1" applyAlignment="1">
      <alignment vertical="top" wrapText="1"/>
    </xf>
    <xf numFmtId="3" fontId="22" fillId="0" borderId="84" xfId="0" applyNumberFormat="1" applyFont="1" applyBorder="1" applyAlignment="1">
      <alignment/>
    </xf>
    <xf numFmtId="0" fontId="22" fillId="32" borderId="85" xfId="0" applyFont="1" applyFill="1" applyBorder="1" applyAlignment="1">
      <alignment horizontal="center" vertical="center" wrapText="1"/>
    </xf>
    <xf numFmtId="0" fontId="22" fillId="32" borderId="15" xfId="0" applyFont="1" applyFill="1" applyBorder="1" applyAlignment="1">
      <alignment vertical="top"/>
    </xf>
    <xf numFmtId="0" fontId="22" fillId="33" borderId="15" xfId="0" applyFont="1" applyFill="1" applyBorder="1" applyAlignment="1">
      <alignment vertical="top" wrapText="1"/>
    </xf>
    <xf numFmtId="3" fontId="22" fillId="33" borderId="15" xfId="0" applyNumberFormat="1" applyFont="1" applyFill="1" applyBorder="1" applyAlignment="1">
      <alignment/>
    </xf>
    <xf numFmtId="0" fontId="22" fillId="33" borderId="15" xfId="0" applyFont="1" applyFill="1" applyBorder="1" applyAlignment="1">
      <alignment horizontal="center" vertical="center" wrapText="1"/>
    </xf>
    <xf numFmtId="0" fontId="22" fillId="32" borderId="15" xfId="0" applyFont="1" applyFill="1" applyBorder="1" applyAlignment="1">
      <alignment vertical="top" wrapText="1"/>
    </xf>
    <xf numFmtId="3" fontId="22" fillId="32" borderId="15" xfId="0" applyNumberFormat="1" applyFont="1" applyFill="1" applyBorder="1" applyAlignment="1">
      <alignment/>
    </xf>
    <xf numFmtId="0" fontId="19" fillId="32" borderId="0" xfId="0" applyFont="1" applyFill="1" applyAlignment="1">
      <alignment/>
    </xf>
    <xf numFmtId="0" fontId="22" fillId="32" borderId="15" xfId="0" applyFont="1" applyFill="1" applyBorder="1" applyAlignment="1">
      <alignment wrapText="1"/>
    </xf>
    <xf numFmtId="0" fontId="22" fillId="32" borderId="15" xfId="0" applyFont="1" applyFill="1" applyBorder="1" applyAlignment="1" quotePrefix="1">
      <alignment vertical="top" wrapText="1"/>
    </xf>
    <xf numFmtId="0" fontId="22" fillId="32" borderId="0" xfId="0" applyFont="1" applyFill="1" applyAlignment="1">
      <alignment vertical="top"/>
    </xf>
    <xf numFmtId="0" fontId="22" fillId="32" borderId="0" xfId="0" applyFont="1" applyFill="1" applyAlignment="1">
      <alignment vertical="top" wrapText="1"/>
    </xf>
    <xf numFmtId="0" fontId="22" fillId="32" borderId="0" xfId="0" applyFont="1" applyFill="1" applyAlignment="1">
      <alignment wrapText="1"/>
    </xf>
    <xf numFmtId="3" fontId="22" fillId="32" borderId="0" xfId="0" applyNumberFormat="1" applyFont="1" applyFill="1" applyAlignment="1">
      <alignment/>
    </xf>
    <xf numFmtId="0" fontId="22" fillId="32" borderId="86" xfId="0" applyFont="1" applyFill="1" applyBorder="1" applyAlignment="1">
      <alignment horizontal="center" vertical="center" wrapText="1"/>
    </xf>
    <xf numFmtId="0" fontId="22" fillId="32" borderId="87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69" fillId="33" borderId="14" xfId="0" applyFont="1" applyFill="1" applyBorder="1" applyAlignment="1">
      <alignment vertical="top" wrapText="1"/>
    </xf>
    <xf numFmtId="0" fontId="70" fillId="33" borderId="15" xfId="0" applyFont="1" applyFill="1" applyBorder="1" applyAlignment="1">
      <alignment vertical="top" wrapText="1"/>
    </xf>
    <xf numFmtId="0" fontId="69" fillId="39" borderId="67" xfId="0" applyFont="1" applyFill="1" applyBorder="1" applyAlignment="1">
      <alignment vertical="center" wrapText="1"/>
    </xf>
    <xf numFmtId="3" fontId="69" fillId="39" borderId="67" xfId="0" applyNumberFormat="1" applyFont="1" applyFill="1" applyBorder="1" applyAlignment="1">
      <alignment vertical="center" wrapText="1"/>
    </xf>
    <xf numFmtId="3" fontId="69" fillId="39" borderId="2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1" fillId="32" borderId="0" xfId="0" applyNumberFormat="1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8" xfId="0" applyFont="1" applyBorder="1" applyAlignment="1">
      <alignment wrapText="1"/>
    </xf>
    <xf numFmtId="3" fontId="22" fillId="32" borderId="31" xfId="0" applyNumberFormat="1" applyFont="1" applyFill="1" applyBorder="1" applyAlignment="1">
      <alignment/>
    </xf>
    <xf numFmtId="0" fontId="69" fillId="33" borderId="60" xfId="0" applyFont="1" applyFill="1" applyBorder="1" applyAlignment="1">
      <alignment vertical="top"/>
    </xf>
    <xf numFmtId="0" fontId="69" fillId="33" borderId="74" xfId="0" applyFont="1" applyFill="1" applyBorder="1" applyAlignment="1">
      <alignment vertical="top"/>
    </xf>
    <xf numFmtId="0" fontId="22" fillId="0" borderId="15" xfId="0" applyNumberFormat="1" applyFont="1" applyBorder="1" applyAlignment="1">
      <alignment/>
    </xf>
    <xf numFmtId="0" fontId="22" fillId="32" borderId="15" xfId="0" applyFont="1" applyFill="1" applyBorder="1" applyAlignment="1">
      <alignment vertical="center" wrapText="1"/>
    </xf>
    <xf numFmtId="2" fontId="17" fillId="0" borderId="51" xfId="0" applyNumberFormat="1" applyFont="1" applyBorder="1" applyAlignment="1">
      <alignment/>
    </xf>
    <xf numFmtId="14" fontId="2" fillId="0" borderId="89" xfId="0" applyNumberFormat="1" applyFont="1" applyBorder="1" applyAlignment="1">
      <alignment/>
    </xf>
    <xf numFmtId="14" fontId="2" fillId="0" borderId="21" xfId="0" applyNumberFormat="1" applyFont="1" applyBorder="1" applyAlignment="1">
      <alignment/>
    </xf>
    <xf numFmtId="14" fontId="2" fillId="0" borderId="22" xfId="0" applyNumberFormat="1" applyFont="1" applyBorder="1" applyAlignment="1">
      <alignment/>
    </xf>
    <xf numFmtId="14" fontId="2" fillId="0" borderId="90" xfId="0" applyNumberFormat="1" applyFont="1" applyBorder="1" applyAlignment="1">
      <alignment/>
    </xf>
    <xf numFmtId="14" fontId="2" fillId="0" borderId="31" xfId="0" applyNumberFormat="1" applyFont="1" applyBorder="1" applyAlignment="1">
      <alignment/>
    </xf>
    <xf numFmtId="14" fontId="14" fillId="32" borderId="15" xfId="0" applyNumberFormat="1" applyFont="1" applyFill="1" applyBorder="1" applyAlignment="1">
      <alignment/>
    </xf>
    <xf numFmtId="16" fontId="14" fillId="32" borderId="15" xfId="0" applyNumberFormat="1" applyFont="1" applyFill="1" applyBorder="1" applyAlignment="1">
      <alignment vertical="center" wrapText="1"/>
    </xf>
    <xf numFmtId="0" fontId="65" fillId="35" borderId="15" xfId="63" applyFill="1" applyBorder="1" applyAlignment="1">
      <alignment/>
    </xf>
    <xf numFmtId="0" fontId="14" fillId="37" borderId="15" xfId="0" applyFont="1" applyFill="1" applyBorder="1" applyAlignment="1">
      <alignment/>
    </xf>
    <xf numFmtId="0" fontId="3" fillId="0" borderId="1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11" fillId="32" borderId="0" xfId="0" applyFont="1" applyFill="1" applyBorder="1" applyAlignment="1">
      <alignment horizontal="center" vertical="center" wrapText="1"/>
    </xf>
    <xf numFmtId="0" fontId="12" fillId="10" borderId="0" xfId="0" applyFont="1" applyFill="1" applyAlignment="1">
      <alignment horizontal="center" vertical="center" wrapText="1"/>
    </xf>
    <xf numFmtId="0" fontId="11" fillId="41" borderId="0" xfId="0" applyFont="1" applyFill="1" applyAlignment="1">
      <alignment horizontal="center" vertical="center" wrapText="1"/>
    </xf>
    <xf numFmtId="0" fontId="7" fillId="42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41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41" borderId="0" xfId="0" applyFont="1" applyFill="1" applyBorder="1" applyAlignment="1">
      <alignment horizontal="center" vertical="center" wrapText="1"/>
    </xf>
    <xf numFmtId="0" fontId="10" fillId="43" borderId="0" xfId="0" applyFont="1" applyFill="1" applyAlignment="1">
      <alignment horizontal="center" vertical="center" wrapText="1"/>
    </xf>
    <xf numFmtId="0" fontId="11" fillId="41" borderId="18" xfId="0" applyFont="1" applyFill="1" applyBorder="1" applyAlignment="1">
      <alignment horizontal="center" vertical="center" wrapText="1"/>
    </xf>
    <xf numFmtId="0" fontId="71" fillId="44" borderId="18" xfId="0" applyFont="1" applyFill="1" applyBorder="1" applyAlignment="1">
      <alignment horizontal="center" vertical="center" wrapText="1"/>
    </xf>
    <xf numFmtId="0" fontId="19" fillId="41" borderId="0" xfId="0" applyFont="1" applyFill="1" applyAlignment="1">
      <alignment horizontal="center" vertical="center" wrapText="1"/>
    </xf>
    <xf numFmtId="0" fontId="17" fillId="0" borderId="70" xfId="0" applyFont="1" applyBorder="1" applyAlignment="1">
      <alignment vertical="center" wrapText="1"/>
    </xf>
    <xf numFmtId="0" fontId="0" fillId="0" borderId="17" xfId="0" applyBorder="1" applyAlignment="1">
      <alignment wrapText="1"/>
    </xf>
    <xf numFmtId="0" fontId="69" fillId="33" borderId="14" xfId="0" applyFont="1" applyFill="1" applyBorder="1" applyAlignment="1">
      <alignment vertical="top" wrapText="1"/>
    </xf>
    <xf numFmtId="0" fontId="70" fillId="33" borderId="11" xfId="0" applyFont="1" applyFill="1" applyBorder="1" applyAlignment="1">
      <alignment/>
    </xf>
    <xf numFmtId="0" fontId="70" fillId="33" borderId="78" xfId="0" applyFont="1" applyFill="1" applyBorder="1" applyAlignment="1">
      <alignment/>
    </xf>
    <xf numFmtId="0" fontId="69" fillId="33" borderId="84" xfId="0" applyFont="1" applyFill="1" applyBorder="1" applyAlignment="1">
      <alignment vertical="top" wrapText="1"/>
    </xf>
    <xf numFmtId="0" fontId="70" fillId="33" borderId="32" xfId="0" applyFont="1" applyFill="1" applyBorder="1" applyAlignment="1">
      <alignment/>
    </xf>
    <xf numFmtId="0" fontId="70" fillId="33" borderId="91" xfId="0" applyFont="1" applyFill="1" applyBorder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45" borderId="14" xfId="0" applyFont="1" applyFill="1" applyBorder="1" applyAlignment="1">
      <alignment horizontal="center"/>
    </xf>
    <xf numFmtId="0" fontId="14" fillId="45" borderId="11" xfId="0" applyFont="1" applyFill="1" applyBorder="1" applyAlignment="1">
      <alignment horizontal="center"/>
    </xf>
    <xf numFmtId="0" fontId="14" fillId="45" borderId="10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14" fillId="32" borderId="11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indexed="51"/>
        </patternFill>
      </fill>
    </dxf>
    <dxf>
      <fill>
        <patternFill>
          <bgColor rgb="FF00B05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 patternType="none">
          <bgColor indexed="65"/>
        </patternFill>
      </fill>
    </dxf>
    <dxf>
      <fill>
        <patternFill>
          <bgColor indexed="50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4"/>
          <c:w val="0.9165"/>
          <c:h val="0.9222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372C00"/>
                </a:gs>
                <a:gs pos="100000">
                  <a:srgbClr val="FF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GANTT!$E$7:$I$7</c:f>
              <c:strCache/>
            </c:strRef>
          </c:cat>
          <c:val>
            <c:numRef>
              <c:f>GANTT!$E$114:$I$114</c:f>
              <c:numCache/>
            </c:numRef>
          </c:val>
        </c:ser>
        <c:axId val="9043375"/>
        <c:axId val="14281512"/>
      </c:barChart>
      <c:lineChart>
        <c:grouping val="standard"/>
        <c:varyColors val="0"/>
        <c:ser>
          <c:idx val="0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GANTT!$E$7:$I$7</c:f>
              <c:strCache/>
            </c:strRef>
          </c:cat>
          <c:val>
            <c:numRef>
              <c:f>GANTT!$E$115:$I$115</c:f>
              <c:numCache/>
            </c:numRef>
          </c:val>
          <c:smooth val="0"/>
        </c:ser>
        <c:axId val="61424745"/>
        <c:axId val="15951794"/>
      </c:lineChart>
      <c:catAx>
        <c:axId val="9043375"/>
        <c:scaling>
          <c:orientation val="minMax"/>
        </c:scaling>
        <c:axPos val="b"/>
        <c:delete val="0"/>
        <c:numFmt formatCode="mmm-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281512"/>
        <c:crosses val="autoZero"/>
        <c:auto val="0"/>
        <c:lblOffset val="100"/>
        <c:tickLblSkip val="1"/>
        <c:noMultiLvlLbl val="0"/>
      </c:catAx>
      <c:valAx>
        <c:axId val="14281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Days/month</a:t>
                </a:r>
              </a:p>
            </c:rich>
          </c:tx>
          <c:layout>
            <c:manualLayout>
              <c:xMode val="factor"/>
              <c:yMode val="factor"/>
              <c:x val="-0.018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043375"/>
        <c:crossesAt val="1"/>
        <c:crossBetween val="between"/>
        <c:dispUnits/>
      </c:valAx>
      <c:catAx>
        <c:axId val="61424745"/>
        <c:scaling>
          <c:orientation val="minMax"/>
        </c:scaling>
        <c:axPos val="b"/>
        <c:delete val="1"/>
        <c:majorTickMark val="out"/>
        <c:minorTickMark val="none"/>
        <c:tickLblPos val="nextTo"/>
        <c:crossAx val="15951794"/>
        <c:crosses val="autoZero"/>
        <c:auto val="0"/>
        <c:lblOffset val="100"/>
        <c:tickLblSkip val="1"/>
        <c:noMultiLvlLbl val="0"/>
      </c:catAx>
      <c:valAx>
        <c:axId val="15951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days 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42474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116</xdr:row>
      <xdr:rowOff>0</xdr:rowOff>
    </xdr:from>
    <xdr:to>
      <xdr:col>13</xdr:col>
      <xdr:colOff>142875</xdr:colOff>
      <xdr:row>133</xdr:row>
      <xdr:rowOff>95250</xdr:rowOff>
    </xdr:to>
    <xdr:graphicFrame>
      <xdr:nvGraphicFramePr>
        <xdr:cNvPr id="1" name="Diagramm 1"/>
        <xdr:cNvGraphicFramePr/>
      </xdr:nvGraphicFramePr>
      <xdr:xfrm>
        <a:off x="2495550" y="6191250"/>
        <a:ext cx="90678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_Anbote\Anbot%202006\Abfallmanagement\ARGEV%20Ressourcenmanagement\060130%20projektplan%20ARGEV%20ressourcenmanage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_Anbote\Anbot%202006\Nachhaltige%20Entwicklung\Marokko\AFDB\060829%20maroc%20masterplan%20AFD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SP"/>
      <sheetName val="GANTT"/>
      <sheetName val="Workpackages"/>
      <sheetName val="Kostendarstellung"/>
      <sheetName val="Förderung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SP"/>
      <sheetName val="GANTT"/>
      <sheetName val="Workpackages"/>
      <sheetName val="Costs"/>
    </sheetNames>
    <sheetDataSet>
      <sheetData sheetId="0">
        <row r="6">
          <cell r="B6" t="str">
            <v>1.</v>
          </cell>
          <cell r="F6" t="str">
            <v>2.</v>
          </cell>
          <cell r="J6" t="str">
            <v>3.</v>
          </cell>
          <cell r="N6" t="str">
            <v>4.</v>
          </cell>
        </row>
        <row r="12">
          <cell r="B12" t="str">
            <v>1.1.</v>
          </cell>
        </row>
        <row r="15">
          <cell r="B15" t="str">
            <v>1.2.</v>
          </cell>
        </row>
        <row r="18">
          <cell r="B18" t="str">
            <v>1.3.</v>
          </cell>
        </row>
        <row r="21">
          <cell r="B21" t="str">
            <v>1.4.</v>
          </cell>
        </row>
        <row r="24">
          <cell r="B24" t="str">
            <v>1.5.</v>
          </cell>
        </row>
        <row r="27">
          <cell r="B27" t="str">
            <v>1.6.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24"/>
  <sheetViews>
    <sheetView showGridLines="0" zoomScale="85" zoomScaleNormal="85" zoomScalePageLayoutView="0" workbookViewId="0" topLeftCell="A1">
      <selection activeCell="AQ22" sqref="AQ22"/>
    </sheetView>
  </sheetViews>
  <sheetFormatPr defaultColWidth="11.421875" defaultRowHeight="12.75"/>
  <cols>
    <col min="1" max="1" width="2.7109375" style="2" customWidth="1"/>
    <col min="2" max="4" width="11.7109375" style="2" customWidth="1"/>
    <col min="5" max="5" width="4.28125" style="2" customWidth="1"/>
    <col min="6" max="8" width="11.7109375" style="2" customWidth="1"/>
    <col min="9" max="9" width="4.28125" style="2" customWidth="1"/>
    <col min="10" max="10" width="12.28125" style="2" customWidth="1"/>
    <col min="11" max="12" width="11.7109375" style="2" customWidth="1"/>
    <col min="13" max="13" width="4.421875" style="2" customWidth="1"/>
    <col min="14" max="16" width="11.7109375" style="2" customWidth="1"/>
    <col min="17" max="17" width="2.7109375" style="2" customWidth="1"/>
    <col min="18" max="20" width="7.28125" style="2" hidden="1" customWidth="1"/>
    <col min="21" max="21" width="2.7109375" style="2" hidden="1" customWidth="1"/>
    <col min="22" max="24" width="7.28125" style="2" hidden="1" customWidth="1"/>
    <col min="25" max="25" width="2.7109375" style="2" hidden="1" customWidth="1"/>
    <col min="26" max="28" width="7.28125" style="2" hidden="1" customWidth="1"/>
    <col min="29" max="29" width="2.7109375" style="2" hidden="1" customWidth="1"/>
    <col min="30" max="32" width="7.28125" style="2" hidden="1" customWidth="1"/>
    <col min="33" max="33" width="2.7109375" style="2" hidden="1" customWidth="1"/>
    <col min="34" max="36" width="7.28125" style="2" hidden="1" customWidth="1"/>
    <col min="37" max="39" width="11.421875" style="2" customWidth="1"/>
    <col min="40" max="40" width="3.28125" style="2" customWidth="1"/>
    <col min="41" max="16384" width="11.421875" style="2" customWidth="1"/>
  </cols>
  <sheetData>
    <row r="1" ht="8.25" customHeight="1"/>
    <row r="2" spans="4:33" ht="30" customHeight="1">
      <c r="D2" s="312" t="s">
        <v>60</v>
      </c>
      <c r="E2" s="312"/>
      <c r="F2" s="312"/>
      <c r="G2" s="312"/>
      <c r="H2" s="312"/>
      <c r="I2" s="312"/>
      <c r="J2" s="312"/>
      <c r="K2" s="312"/>
      <c r="L2" s="312"/>
      <c r="M2" s="312"/>
      <c r="N2" s="312"/>
      <c r="U2" s="48"/>
      <c r="V2" s="48"/>
      <c r="X2" s="49"/>
      <c r="Y2" s="50"/>
      <c r="AC2" s="50"/>
      <c r="AG2" s="50"/>
    </row>
    <row r="3" spans="4:33" s="3" customFormat="1" ht="14.25" customHeight="1">
      <c r="D3" s="51" t="s">
        <v>61</v>
      </c>
      <c r="E3" s="4"/>
      <c r="F3" s="15" t="s">
        <v>59</v>
      </c>
      <c r="G3" s="51" t="s">
        <v>62</v>
      </c>
      <c r="H3" s="15" t="s">
        <v>47</v>
      </c>
      <c r="I3" s="5"/>
      <c r="J3" s="51" t="s">
        <v>63</v>
      </c>
      <c r="K3" s="5"/>
      <c r="L3" s="299" t="s">
        <v>64</v>
      </c>
      <c r="M3" s="300"/>
      <c r="N3" s="6">
        <f>D6+H6+L6+P6+AM6</f>
        <v>158</v>
      </c>
      <c r="X3" s="49"/>
      <c r="Y3" s="50"/>
      <c r="AC3" s="50"/>
      <c r="AG3" s="50"/>
    </row>
    <row r="4" spans="5:13" ht="12.75">
      <c r="E4" s="7"/>
      <c r="F4" s="7"/>
      <c r="G4" s="7"/>
      <c r="H4" s="7"/>
      <c r="I4" s="7"/>
      <c r="J4" s="7"/>
      <c r="K4" s="7"/>
      <c r="L4" s="7"/>
      <c r="M4" s="7"/>
    </row>
    <row r="5" spans="2:39" s="13" customFormat="1" ht="51.75" customHeight="1">
      <c r="B5" s="310" t="s">
        <v>113</v>
      </c>
      <c r="C5" s="310"/>
      <c r="D5" s="310"/>
      <c r="E5" s="16"/>
      <c r="F5" s="310" t="s">
        <v>69</v>
      </c>
      <c r="G5" s="310"/>
      <c r="H5" s="310"/>
      <c r="I5" s="16"/>
      <c r="J5" s="310" t="s">
        <v>70</v>
      </c>
      <c r="K5" s="310"/>
      <c r="L5" s="310"/>
      <c r="M5" s="16"/>
      <c r="N5" s="310" t="s">
        <v>75</v>
      </c>
      <c r="O5" s="310"/>
      <c r="P5" s="310"/>
      <c r="R5" s="304"/>
      <c r="S5" s="304"/>
      <c r="T5" s="304"/>
      <c r="V5" s="304"/>
      <c r="W5" s="304"/>
      <c r="X5" s="304"/>
      <c r="Z5" s="304"/>
      <c r="AA5" s="304"/>
      <c r="AB5" s="304"/>
      <c r="AD5" s="304"/>
      <c r="AE5" s="304"/>
      <c r="AF5" s="304"/>
      <c r="AH5" s="304"/>
      <c r="AI5" s="304"/>
      <c r="AJ5" s="304"/>
      <c r="AK5" s="310" t="s">
        <v>79</v>
      </c>
      <c r="AL5" s="310"/>
      <c r="AM5" s="310"/>
    </row>
    <row r="6" spans="2:39" s="9" customFormat="1" ht="14.25" customHeight="1">
      <c r="B6" s="9" t="s">
        <v>0</v>
      </c>
      <c r="C6" s="10">
        <f>C9+C12+C15+C18</f>
        <v>0</v>
      </c>
      <c r="D6" s="10">
        <f>D9+D12+D15+D18</f>
        <v>19</v>
      </c>
      <c r="E6" s="12"/>
      <c r="F6" s="9" t="s">
        <v>1</v>
      </c>
      <c r="G6" s="10">
        <f>G9+G12+G15+G18+G21+G24</f>
        <v>0</v>
      </c>
      <c r="H6" s="10">
        <f>H9+H12+H15+H18+H21+H24</f>
        <v>18</v>
      </c>
      <c r="I6" s="11"/>
      <c r="J6" s="9" t="s">
        <v>2</v>
      </c>
      <c r="K6" s="10">
        <f>K9+K12+K15+K18</f>
        <v>0</v>
      </c>
      <c r="L6" s="10">
        <f>L9+L12+L15+L18</f>
        <v>74</v>
      </c>
      <c r="M6" s="11"/>
      <c r="N6" s="9" t="s">
        <v>3</v>
      </c>
      <c r="O6" s="10">
        <f>O9+O12+O15+O18+O21</f>
        <v>0</v>
      </c>
      <c r="P6" s="10">
        <f>P9+P12+P15+P18+P21</f>
        <v>22</v>
      </c>
      <c r="R6" s="9" t="s">
        <v>19</v>
      </c>
      <c r="S6" s="10"/>
      <c r="T6" s="11">
        <f>T9+T12+T15+T18+T21</f>
        <v>0</v>
      </c>
      <c r="V6" s="9" t="s">
        <v>20</v>
      </c>
      <c r="W6" s="10"/>
      <c r="X6" s="11">
        <f>X9+X12+X15+X18+X21</f>
        <v>0</v>
      </c>
      <c r="Z6" s="9" t="s">
        <v>22</v>
      </c>
      <c r="AA6" s="10"/>
      <c r="AB6" s="11">
        <f>AB9+AB12+AB15+AB18+AB21</f>
        <v>0</v>
      </c>
      <c r="AD6" s="9" t="s">
        <v>27</v>
      </c>
      <c r="AE6" s="10"/>
      <c r="AF6" s="11">
        <f>AF9+AF12+AF15+AF18</f>
        <v>0</v>
      </c>
      <c r="AH6" s="9" t="s">
        <v>30</v>
      </c>
      <c r="AI6" s="10"/>
      <c r="AJ6" s="11">
        <f>AJ9+AJ12+AJ15+AJ18</f>
        <v>0</v>
      </c>
      <c r="AK6" s="9">
        <v>5</v>
      </c>
      <c r="AL6" s="10">
        <f>AL9+AL12+AL15</f>
        <v>0</v>
      </c>
      <c r="AM6" s="10">
        <f>AM9+AM12+AM15</f>
        <v>25</v>
      </c>
    </row>
    <row r="7" spans="5:21" s="1" customFormat="1" ht="16.5" customHeight="1">
      <c r="E7" s="8"/>
      <c r="F7" s="8"/>
      <c r="G7" s="8"/>
      <c r="H7" s="8"/>
      <c r="I7" s="8"/>
      <c r="M7" s="8"/>
      <c r="Q7" s="2"/>
      <c r="U7" s="2"/>
    </row>
    <row r="8" spans="2:39" s="14" customFormat="1" ht="51.75" customHeight="1">
      <c r="B8" s="313" t="s">
        <v>65</v>
      </c>
      <c r="C8" s="313"/>
      <c r="D8" s="313"/>
      <c r="E8" s="17"/>
      <c r="F8" s="303" t="s">
        <v>83</v>
      </c>
      <c r="G8" s="303"/>
      <c r="H8" s="303"/>
      <c r="I8" s="17"/>
      <c r="J8" s="303" t="s">
        <v>71</v>
      </c>
      <c r="K8" s="303"/>
      <c r="L8" s="303"/>
      <c r="M8" s="17"/>
      <c r="N8" s="303" t="s">
        <v>76</v>
      </c>
      <c r="O8" s="303"/>
      <c r="P8" s="303"/>
      <c r="Q8" s="18"/>
      <c r="R8" s="302"/>
      <c r="S8" s="302"/>
      <c r="T8" s="302"/>
      <c r="U8" s="18"/>
      <c r="V8" s="302"/>
      <c r="W8" s="302"/>
      <c r="X8" s="302"/>
      <c r="Y8" s="18"/>
      <c r="Z8" s="302"/>
      <c r="AA8" s="302"/>
      <c r="AB8" s="302"/>
      <c r="AC8" s="18"/>
      <c r="AD8" s="302"/>
      <c r="AE8" s="302"/>
      <c r="AF8" s="302"/>
      <c r="AG8" s="18"/>
      <c r="AH8" s="302"/>
      <c r="AI8" s="302"/>
      <c r="AJ8" s="302"/>
      <c r="AK8" s="303" t="s">
        <v>80</v>
      </c>
      <c r="AL8" s="303"/>
      <c r="AM8" s="303"/>
    </row>
    <row r="9" spans="2:39" s="8" customFormat="1" ht="14.25" customHeight="1">
      <c r="B9" s="19" t="s">
        <v>4</v>
      </c>
      <c r="C9" s="55">
        <f>Workpackages!E6</f>
        <v>0</v>
      </c>
      <c r="D9" s="20">
        <v>3</v>
      </c>
      <c r="E9" s="21"/>
      <c r="F9" s="19" t="s">
        <v>21</v>
      </c>
      <c r="G9" s="55">
        <f>Workpackages!E14</f>
        <v>0</v>
      </c>
      <c r="H9" s="20">
        <v>3</v>
      </c>
      <c r="I9" s="21"/>
      <c r="J9" s="19" t="s">
        <v>5</v>
      </c>
      <c r="K9" s="55">
        <f>Workpackages!E22</f>
        <v>0</v>
      </c>
      <c r="L9" s="20">
        <v>8</v>
      </c>
      <c r="M9" s="21"/>
      <c r="N9" s="19" t="s">
        <v>6</v>
      </c>
      <c r="O9" s="55">
        <f>Workpackages!E28</f>
        <v>0</v>
      </c>
      <c r="P9" s="20">
        <v>10</v>
      </c>
      <c r="Q9" s="18"/>
      <c r="R9" s="17" t="s">
        <v>14</v>
      </c>
      <c r="S9" s="20"/>
      <c r="T9" s="21"/>
      <c r="U9" s="18"/>
      <c r="V9" s="17" t="s">
        <v>15</v>
      </c>
      <c r="W9" s="20"/>
      <c r="X9" s="21"/>
      <c r="Y9" s="17"/>
      <c r="Z9" s="17" t="s">
        <v>23</v>
      </c>
      <c r="AA9" s="20"/>
      <c r="AB9" s="21"/>
      <c r="AC9" s="17"/>
      <c r="AD9" s="17" t="s">
        <v>28</v>
      </c>
      <c r="AE9" s="20"/>
      <c r="AF9" s="21"/>
      <c r="AG9" s="17"/>
      <c r="AH9" s="17" t="s">
        <v>31</v>
      </c>
      <c r="AI9" s="20"/>
      <c r="AJ9" s="21"/>
      <c r="AK9" s="22">
        <v>5.1</v>
      </c>
      <c r="AL9" s="55">
        <f>Workpackages!E32</f>
        <v>0</v>
      </c>
      <c r="AM9" s="20">
        <v>10</v>
      </c>
    </row>
    <row r="10" spans="2:39" s="1" customFormat="1" ht="9" customHeight="1">
      <c r="B10" s="18"/>
      <c r="C10" s="18"/>
      <c r="D10" s="18"/>
      <c r="E10" s="17"/>
      <c r="F10" s="17"/>
      <c r="G10" s="17"/>
      <c r="H10" s="17"/>
      <c r="I10" s="17"/>
      <c r="J10" s="18"/>
      <c r="K10" s="18"/>
      <c r="L10" s="18"/>
      <c r="M10" s="17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</row>
    <row r="11" spans="2:39" s="14" customFormat="1" ht="66" customHeight="1">
      <c r="B11" s="303" t="s">
        <v>66</v>
      </c>
      <c r="C11" s="303"/>
      <c r="D11" s="303"/>
      <c r="E11" s="17" t="s">
        <v>44</v>
      </c>
      <c r="F11" s="303" t="s">
        <v>84</v>
      </c>
      <c r="G11" s="303"/>
      <c r="H11" s="303"/>
      <c r="I11" s="17"/>
      <c r="J11" s="303" t="s">
        <v>72</v>
      </c>
      <c r="K11" s="303"/>
      <c r="L11" s="303"/>
      <c r="M11" s="17"/>
      <c r="N11" s="303" t="s">
        <v>77</v>
      </c>
      <c r="O11" s="303"/>
      <c r="P11" s="303"/>
      <c r="Q11" s="18"/>
      <c r="R11" s="302"/>
      <c r="S11" s="302"/>
      <c r="T11" s="302"/>
      <c r="U11" s="18"/>
      <c r="V11" s="302"/>
      <c r="W11" s="302"/>
      <c r="X11" s="302"/>
      <c r="Y11" s="18"/>
      <c r="Z11" s="302"/>
      <c r="AA11" s="302"/>
      <c r="AB11" s="302"/>
      <c r="AC11" s="18"/>
      <c r="AD11" s="302"/>
      <c r="AE11" s="302"/>
      <c r="AF11" s="302"/>
      <c r="AG11" s="18"/>
      <c r="AH11" s="302"/>
      <c r="AI11" s="302"/>
      <c r="AJ11" s="302"/>
      <c r="AK11" s="303" t="s">
        <v>81</v>
      </c>
      <c r="AL11" s="303"/>
      <c r="AM11" s="303"/>
    </row>
    <row r="12" spans="2:39" s="8" customFormat="1" ht="14.25" customHeight="1">
      <c r="B12" s="17" t="s">
        <v>7</v>
      </c>
      <c r="C12" s="55">
        <f>Workpackages!E7</f>
        <v>0</v>
      </c>
      <c r="D12" s="20">
        <v>2</v>
      </c>
      <c r="E12" s="21"/>
      <c r="F12" s="19" t="s">
        <v>37</v>
      </c>
      <c r="G12" s="55">
        <f>Workpackages!E15</f>
        <v>0</v>
      </c>
      <c r="H12" s="20">
        <v>3</v>
      </c>
      <c r="I12" s="21"/>
      <c r="J12" s="17" t="s">
        <v>8</v>
      </c>
      <c r="K12" s="55">
        <f>Workpackages!E23</f>
        <v>0</v>
      </c>
      <c r="L12" s="20">
        <v>24</v>
      </c>
      <c r="M12" s="21"/>
      <c r="N12" s="17" t="s">
        <v>9</v>
      </c>
      <c r="O12" s="55">
        <f>Workpackages!E29</f>
        <v>0</v>
      </c>
      <c r="P12" s="20">
        <v>2</v>
      </c>
      <c r="Q12" s="18"/>
      <c r="R12" s="17" t="s">
        <v>13</v>
      </c>
      <c r="S12" s="20"/>
      <c r="T12" s="21"/>
      <c r="U12" s="18"/>
      <c r="V12" s="17" t="s">
        <v>16</v>
      </c>
      <c r="W12" s="20"/>
      <c r="X12" s="21"/>
      <c r="Y12" s="17"/>
      <c r="Z12" s="17" t="s">
        <v>24</v>
      </c>
      <c r="AA12" s="20"/>
      <c r="AB12" s="21"/>
      <c r="AC12" s="17"/>
      <c r="AD12" s="17" t="s">
        <v>29</v>
      </c>
      <c r="AE12" s="20"/>
      <c r="AF12" s="21"/>
      <c r="AG12" s="17"/>
      <c r="AH12" s="17" t="s">
        <v>32</v>
      </c>
      <c r="AI12" s="20"/>
      <c r="AJ12" s="21"/>
      <c r="AK12" s="17">
        <v>5.2</v>
      </c>
      <c r="AL12" s="55">
        <f>Workpackages!E33</f>
        <v>0</v>
      </c>
      <c r="AM12" s="20">
        <v>5</v>
      </c>
    </row>
    <row r="13" spans="2:39" s="1" customFormat="1" ht="9" customHeight="1">
      <c r="B13" s="18"/>
      <c r="C13" s="18"/>
      <c r="D13" s="18"/>
      <c r="E13" s="17"/>
      <c r="F13" s="17"/>
      <c r="G13" s="23"/>
      <c r="H13" s="17"/>
      <c r="I13" s="17"/>
      <c r="J13" s="18"/>
      <c r="K13" s="18"/>
      <c r="L13" s="18"/>
      <c r="M13" s="17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2:39" s="14" customFormat="1" ht="51.75" customHeight="1">
      <c r="B14" s="303" t="s">
        <v>67</v>
      </c>
      <c r="C14" s="303"/>
      <c r="D14" s="303"/>
      <c r="E14" s="17"/>
      <c r="F14" s="303" t="s">
        <v>85</v>
      </c>
      <c r="G14" s="303"/>
      <c r="H14" s="303"/>
      <c r="I14" s="17"/>
      <c r="J14" s="309" t="s">
        <v>73</v>
      </c>
      <c r="K14" s="309"/>
      <c r="L14" s="309"/>
      <c r="M14" s="17"/>
      <c r="N14" s="303" t="s">
        <v>78</v>
      </c>
      <c r="O14" s="303"/>
      <c r="P14" s="303"/>
      <c r="Q14" s="18"/>
      <c r="R14" s="308"/>
      <c r="S14" s="308"/>
      <c r="T14" s="308"/>
      <c r="U14" s="18"/>
      <c r="V14" s="302"/>
      <c r="W14" s="302"/>
      <c r="X14" s="302"/>
      <c r="Y14" s="18"/>
      <c r="Z14" s="302"/>
      <c r="AA14" s="302"/>
      <c r="AB14" s="302"/>
      <c r="AC14" s="18"/>
      <c r="AD14" s="18"/>
      <c r="AE14" s="18"/>
      <c r="AF14" s="18"/>
      <c r="AG14" s="18"/>
      <c r="AH14" s="302"/>
      <c r="AI14" s="302"/>
      <c r="AJ14" s="302"/>
      <c r="AK14" s="309" t="s">
        <v>82</v>
      </c>
      <c r="AL14" s="309"/>
      <c r="AM14" s="309"/>
    </row>
    <row r="15" spans="2:39" s="8" customFormat="1" ht="14.25" customHeight="1">
      <c r="B15" s="19" t="s">
        <v>10</v>
      </c>
      <c r="C15" s="55">
        <f>Workpackages!E8</f>
        <v>0</v>
      </c>
      <c r="D15" s="20">
        <v>6</v>
      </c>
      <c r="E15" s="21"/>
      <c r="F15" s="19" t="s">
        <v>38</v>
      </c>
      <c r="G15" s="55">
        <f>Workpackages!E16</f>
        <v>0</v>
      </c>
      <c r="H15" s="20">
        <v>3</v>
      </c>
      <c r="I15" s="21"/>
      <c r="J15" s="17" t="s">
        <v>11</v>
      </c>
      <c r="K15" s="55">
        <f>Workpackages!E24</f>
        <v>0</v>
      </c>
      <c r="L15" s="20">
        <v>24</v>
      </c>
      <c r="M15" s="21"/>
      <c r="N15" s="46" t="s">
        <v>42</v>
      </c>
      <c r="O15" s="57">
        <f>Workpackages!E30</f>
        <v>0</v>
      </c>
      <c r="P15" s="47">
        <v>10</v>
      </c>
      <c r="Q15" s="18"/>
      <c r="R15" s="21"/>
      <c r="S15" s="21"/>
      <c r="T15" s="21"/>
      <c r="U15" s="18"/>
      <c r="V15" s="17" t="s">
        <v>17</v>
      </c>
      <c r="W15" s="20"/>
      <c r="X15" s="21"/>
      <c r="Y15" s="17"/>
      <c r="Z15" s="17" t="s">
        <v>25</v>
      </c>
      <c r="AA15" s="20"/>
      <c r="AB15" s="21"/>
      <c r="AC15" s="17"/>
      <c r="AD15" s="17"/>
      <c r="AE15" s="17"/>
      <c r="AF15" s="17"/>
      <c r="AG15" s="17"/>
      <c r="AH15" s="17" t="s">
        <v>33</v>
      </c>
      <c r="AI15" s="20"/>
      <c r="AJ15" s="21"/>
      <c r="AK15" s="46">
        <v>5.3</v>
      </c>
      <c r="AL15" s="57">
        <f>Workpackages!E34</f>
        <v>0</v>
      </c>
      <c r="AM15" s="47">
        <v>10</v>
      </c>
    </row>
    <row r="16" spans="2:39" s="1" customFormat="1" ht="9" customHeight="1">
      <c r="B16" s="18"/>
      <c r="C16" s="18"/>
      <c r="D16" s="18"/>
      <c r="E16" s="17"/>
      <c r="F16" s="17"/>
      <c r="G16" s="17"/>
      <c r="H16" s="17"/>
      <c r="I16" s="17"/>
      <c r="J16" s="18"/>
      <c r="K16" s="18"/>
      <c r="L16" s="18"/>
      <c r="M16" s="17"/>
      <c r="N16" s="46"/>
      <c r="O16" s="46"/>
      <c r="P16" s="46"/>
      <c r="Q16" s="18"/>
      <c r="R16" s="21"/>
      <c r="S16" s="21"/>
      <c r="T16" s="21"/>
      <c r="U16" s="18"/>
      <c r="V16" s="17"/>
      <c r="W16" s="17"/>
      <c r="X16" s="17"/>
      <c r="Y16" s="18"/>
      <c r="Z16" s="17"/>
      <c r="AA16" s="17"/>
      <c r="AB16" s="17"/>
      <c r="AC16" s="18"/>
      <c r="AD16" s="18"/>
      <c r="AE16" s="18"/>
      <c r="AF16" s="18"/>
      <c r="AG16" s="18"/>
      <c r="AH16" s="18"/>
      <c r="AI16" s="18"/>
      <c r="AJ16" s="18"/>
      <c r="AK16" s="46"/>
      <c r="AL16" s="46"/>
      <c r="AM16" s="46"/>
    </row>
    <row r="17" spans="2:39" s="14" customFormat="1" ht="51.75" customHeight="1">
      <c r="B17" s="303" t="s">
        <v>68</v>
      </c>
      <c r="C17" s="303"/>
      <c r="D17" s="303"/>
      <c r="E17" s="17"/>
      <c r="F17" s="303" t="s">
        <v>86</v>
      </c>
      <c r="G17" s="303"/>
      <c r="H17" s="303"/>
      <c r="I17" s="17"/>
      <c r="J17" s="311" t="s">
        <v>74</v>
      </c>
      <c r="K17" s="311"/>
      <c r="L17" s="311"/>
      <c r="M17" s="21"/>
      <c r="N17" s="301"/>
      <c r="O17" s="301"/>
      <c r="P17" s="301"/>
      <c r="Q17" s="18"/>
      <c r="R17" s="308"/>
      <c r="S17" s="308"/>
      <c r="T17" s="308"/>
      <c r="U17" s="18"/>
      <c r="V17" s="302"/>
      <c r="W17" s="302"/>
      <c r="X17" s="302"/>
      <c r="Y17" s="18"/>
      <c r="Z17" s="302"/>
      <c r="AA17" s="302"/>
      <c r="AB17" s="302"/>
      <c r="AC17" s="18"/>
      <c r="AD17" s="18"/>
      <c r="AE17" s="18"/>
      <c r="AF17" s="18"/>
      <c r="AG17" s="18"/>
      <c r="AH17" s="302"/>
      <c r="AI17" s="302"/>
      <c r="AJ17" s="302"/>
      <c r="AK17" s="301"/>
      <c r="AL17" s="301"/>
      <c r="AM17" s="301"/>
    </row>
    <row r="18" spans="2:39" s="1" customFormat="1" ht="12.75" customHeight="1">
      <c r="B18" s="17" t="s">
        <v>12</v>
      </c>
      <c r="C18" s="55">
        <f>Workpackages!E9</f>
        <v>0</v>
      </c>
      <c r="D18" s="20">
        <v>8</v>
      </c>
      <c r="E18" s="21"/>
      <c r="F18" s="19" t="s">
        <v>39</v>
      </c>
      <c r="G18" s="55">
        <f>Workpackages!E17</f>
        <v>0</v>
      </c>
      <c r="H18" s="20">
        <v>3</v>
      </c>
      <c r="I18" s="21"/>
      <c r="J18" s="21" t="s">
        <v>41</v>
      </c>
      <c r="K18" s="56">
        <f>Workpackages!E25</f>
        <v>0</v>
      </c>
      <c r="L18" s="24">
        <v>18</v>
      </c>
      <c r="M18" s="21"/>
      <c r="N18" s="278"/>
      <c r="O18" s="279"/>
      <c r="P18" s="278"/>
      <c r="Q18" s="18"/>
      <c r="R18" s="21"/>
      <c r="S18" s="21"/>
      <c r="T18" s="21"/>
      <c r="U18" s="18"/>
      <c r="V18" s="17" t="s">
        <v>18</v>
      </c>
      <c r="W18" s="20"/>
      <c r="X18" s="21"/>
      <c r="Y18" s="18"/>
      <c r="Z18" s="17" t="s">
        <v>26</v>
      </c>
      <c r="AA18" s="20"/>
      <c r="AB18" s="21"/>
      <c r="AC18" s="18"/>
      <c r="AD18" s="18"/>
      <c r="AE18" s="18"/>
      <c r="AF18" s="18"/>
      <c r="AG18" s="18"/>
      <c r="AH18" s="17" t="s">
        <v>34</v>
      </c>
      <c r="AI18" s="20"/>
      <c r="AJ18" s="21"/>
      <c r="AK18" s="52"/>
      <c r="AL18" s="52"/>
      <c r="AM18" s="52"/>
    </row>
    <row r="19" spans="2:39" s="1" customFormat="1" ht="17.25" customHeight="1">
      <c r="B19" s="18"/>
      <c r="C19" s="18"/>
      <c r="D19" s="18"/>
      <c r="E19" s="17"/>
      <c r="F19" s="17"/>
      <c r="G19" s="17"/>
      <c r="H19" s="17"/>
      <c r="I19" s="17"/>
      <c r="J19" s="25"/>
      <c r="K19" s="25"/>
      <c r="L19" s="25"/>
      <c r="M19" s="17"/>
      <c r="N19" s="46"/>
      <c r="O19" s="46"/>
      <c r="P19" s="46"/>
      <c r="Q19" s="18"/>
      <c r="R19" s="17"/>
      <c r="S19" s="17"/>
      <c r="T19" s="17"/>
      <c r="U19" s="18"/>
      <c r="V19" s="17"/>
      <c r="W19" s="17"/>
      <c r="X19" s="17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2:39" s="13" customFormat="1" ht="51.75" customHeight="1">
      <c r="B20" s="18"/>
      <c r="C20" s="18"/>
      <c r="D20" s="18"/>
      <c r="E20" s="18"/>
      <c r="F20" s="309" t="s">
        <v>87</v>
      </c>
      <c r="G20" s="309"/>
      <c r="H20" s="309"/>
      <c r="I20" s="21"/>
      <c r="J20" s="301"/>
      <c r="K20" s="301"/>
      <c r="L20" s="301"/>
      <c r="M20" s="18"/>
      <c r="N20" s="301"/>
      <c r="O20" s="301"/>
      <c r="P20" s="301"/>
      <c r="Q20" s="18"/>
      <c r="R20" s="18"/>
      <c r="S20" s="18"/>
      <c r="T20" s="18"/>
      <c r="U20" s="18"/>
      <c r="V20" s="18"/>
      <c r="W20" s="18"/>
      <c r="X20" s="18"/>
      <c r="Y20" s="18"/>
      <c r="Z20" s="302"/>
      <c r="AA20" s="302"/>
      <c r="AB20" s="302"/>
      <c r="AC20" s="18"/>
      <c r="AD20" s="18"/>
      <c r="AE20" s="18"/>
      <c r="AF20" s="18"/>
      <c r="AG20" s="18"/>
      <c r="AH20" s="302"/>
      <c r="AI20" s="302"/>
      <c r="AJ20" s="302"/>
      <c r="AK20" s="18"/>
      <c r="AL20" s="18"/>
      <c r="AM20" s="18"/>
    </row>
    <row r="21" spans="2:39" ht="13.5" customHeight="1">
      <c r="B21" s="18"/>
      <c r="C21" s="18"/>
      <c r="D21" s="18"/>
      <c r="E21" s="18"/>
      <c r="F21" s="26" t="s">
        <v>40</v>
      </c>
      <c r="G21" s="24"/>
      <c r="H21" s="24">
        <v>3</v>
      </c>
      <c r="I21" s="21"/>
      <c r="J21" s="53"/>
      <c r="K21" s="54"/>
      <c r="L21" s="54"/>
      <c r="M21" s="18"/>
      <c r="N21" s="52"/>
      <c r="O21" s="280"/>
      <c r="P21" s="52"/>
      <c r="Q21" s="18"/>
      <c r="R21" s="18"/>
      <c r="S21" s="18"/>
      <c r="T21" s="18"/>
      <c r="U21" s="18"/>
      <c r="V21" s="18"/>
      <c r="W21" s="18"/>
      <c r="X21" s="18"/>
      <c r="Y21" s="18"/>
      <c r="Z21" s="17" t="s">
        <v>36</v>
      </c>
      <c r="AA21" s="20"/>
      <c r="AB21" s="21"/>
      <c r="AC21" s="18"/>
      <c r="AD21" s="18"/>
      <c r="AE21" s="18"/>
      <c r="AF21" s="18"/>
      <c r="AG21" s="18"/>
      <c r="AH21" s="17" t="s">
        <v>35</v>
      </c>
      <c r="AI21" s="20"/>
      <c r="AJ21" s="21"/>
      <c r="AK21" s="18"/>
      <c r="AL21" s="18"/>
      <c r="AM21" s="18"/>
    </row>
    <row r="22" spans="2:39" s="1" customFormat="1" ht="10.5" customHeight="1">
      <c r="B22" s="17"/>
      <c r="C22" s="17"/>
      <c r="D22" s="17"/>
      <c r="E22" s="18"/>
      <c r="F22" s="18"/>
      <c r="G22" s="18"/>
      <c r="H22" s="18"/>
      <c r="I22" s="18"/>
      <c r="J22" s="54"/>
      <c r="K22" s="54"/>
      <c r="L22" s="54"/>
      <c r="M22" s="18"/>
      <c r="N22" s="281"/>
      <c r="O22" s="281"/>
      <c r="P22" s="54"/>
      <c r="Q22" s="18"/>
      <c r="R22" s="18"/>
      <c r="S22" s="18"/>
      <c r="T22" s="18"/>
      <c r="U22" s="18"/>
      <c r="V22" s="18"/>
      <c r="W22" s="18"/>
      <c r="X22" s="17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2:39" s="1" customFormat="1" ht="49.5" customHeight="1">
      <c r="B23" s="18"/>
      <c r="C23" s="18"/>
      <c r="D23" s="18"/>
      <c r="E23" s="17"/>
      <c r="F23" s="306" t="s">
        <v>88</v>
      </c>
      <c r="G23" s="307"/>
      <c r="H23" s="307"/>
      <c r="I23" s="17"/>
      <c r="J23" s="18"/>
      <c r="K23" s="18"/>
      <c r="L23" s="18"/>
      <c r="M23" s="18"/>
      <c r="N23" s="301"/>
      <c r="O23" s="301"/>
      <c r="P23" s="301"/>
      <c r="Q23" s="18"/>
      <c r="R23" s="308"/>
      <c r="S23" s="308"/>
      <c r="T23" s="308"/>
      <c r="U23" s="18"/>
      <c r="V23" s="305"/>
      <c r="W23" s="305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</row>
    <row r="24" spans="2:39" ht="16.5">
      <c r="B24" s="18"/>
      <c r="C24" s="18"/>
      <c r="D24" s="18"/>
      <c r="E24" s="18"/>
      <c r="F24" s="18">
        <v>2.6</v>
      </c>
      <c r="G24" s="27"/>
      <c r="H24" s="27">
        <v>3</v>
      </c>
      <c r="I24" s="18"/>
      <c r="J24" s="18"/>
      <c r="K24" s="18"/>
      <c r="L24" s="18"/>
      <c r="M24" s="18"/>
      <c r="N24" s="52"/>
      <c r="O24" s="52"/>
      <c r="P24" s="52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</row>
  </sheetData>
  <sheetProtection/>
  <mergeCells count="59">
    <mergeCell ref="D2:N2"/>
    <mergeCell ref="R5:T5"/>
    <mergeCell ref="Z5:AB5"/>
    <mergeCell ref="J5:L5"/>
    <mergeCell ref="J8:L8"/>
    <mergeCell ref="J11:L11"/>
    <mergeCell ref="F11:H11"/>
    <mergeCell ref="N5:P5"/>
    <mergeCell ref="B5:D5"/>
    <mergeCell ref="B8:D8"/>
    <mergeCell ref="F5:H5"/>
    <mergeCell ref="AD8:AF8"/>
    <mergeCell ref="AD11:AF11"/>
    <mergeCell ref="B11:D11"/>
    <mergeCell ref="F8:H8"/>
    <mergeCell ref="AD5:AF5"/>
    <mergeCell ref="R8:T8"/>
    <mergeCell ref="V11:X11"/>
    <mergeCell ref="B17:D17"/>
    <mergeCell ref="B14:D14"/>
    <mergeCell ref="J14:L14"/>
    <mergeCell ref="J17:L17"/>
    <mergeCell ref="F14:H14"/>
    <mergeCell ref="AH14:AJ14"/>
    <mergeCell ref="AH8:AJ8"/>
    <mergeCell ref="N11:P11"/>
    <mergeCell ref="R11:T11"/>
    <mergeCell ref="AH11:AJ11"/>
    <mergeCell ref="V8:X8"/>
    <mergeCell ref="Z14:AB14"/>
    <mergeCell ref="R14:T14"/>
    <mergeCell ref="AK5:AM5"/>
    <mergeCell ref="AK8:AM8"/>
    <mergeCell ref="AK11:AM11"/>
    <mergeCell ref="AK14:AM14"/>
    <mergeCell ref="AK17:AM17"/>
    <mergeCell ref="N17:P17"/>
    <mergeCell ref="V17:X17"/>
    <mergeCell ref="R17:T17"/>
    <mergeCell ref="AH5:AJ5"/>
    <mergeCell ref="V14:X14"/>
    <mergeCell ref="F23:H23"/>
    <mergeCell ref="R23:T23"/>
    <mergeCell ref="AH17:AJ17"/>
    <mergeCell ref="F17:H17"/>
    <mergeCell ref="AH20:AJ20"/>
    <mergeCell ref="Z20:AB20"/>
    <mergeCell ref="F20:H20"/>
    <mergeCell ref="J20:L20"/>
    <mergeCell ref="L3:M3"/>
    <mergeCell ref="N23:P23"/>
    <mergeCell ref="N20:P20"/>
    <mergeCell ref="Z8:AB8"/>
    <mergeCell ref="Z11:AB11"/>
    <mergeCell ref="N8:P8"/>
    <mergeCell ref="V5:X5"/>
    <mergeCell ref="N14:P14"/>
    <mergeCell ref="Z17:AB17"/>
    <mergeCell ref="V23:W23"/>
  </mergeCells>
  <printOptions horizontalCentered="1" verticalCentered="1"/>
  <pageMargins left="0.4" right="0.4" top="0.984251968503937" bottom="0.984251968503937" header="0.5118110236220472" footer="0.5118110236220472"/>
  <pageSetup fitToHeight="1" fitToWidth="1" horizontalDpi="600" verticalDpi="600" orientation="landscape" paperSize="9" scale="87" r:id="rId1"/>
  <headerFooter alignWithMargins="0">
    <oddHeader>&amp;L[Date]</oddHeader>
    <oddFooter>&amp;LVersion 1, &amp;D&amp;Rerstellt: DENKSTATT, Christian Plas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W28" sqref="W28"/>
    </sheetView>
  </sheetViews>
  <sheetFormatPr defaultColWidth="11.421875" defaultRowHeight="12.75" outlineLevelRow="1"/>
  <cols>
    <col min="1" max="1" width="37.421875" style="192" customWidth="1"/>
    <col min="2" max="2" width="13.7109375" style="66" customWidth="1"/>
    <col min="3" max="3" width="12.421875" style="66" customWidth="1"/>
    <col min="4" max="4" width="11.7109375" style="66" customWidth="1"/>
    <col min="5" max="5" width="10.8515625" style="66" customWidth="1"/>
    <col min="6" max="6" width="11.57421875" style="66" customWidth="1"/>
    <col min="7" max="7" width="10.00390625" style="66" customWidth="1"/>
    <col min="8" max="8" width="10.28125" style="66" customWidth="1"/>
    <col min="9" max="9" width="11.00390625" style="66" customWidth="1"/>
    <col min="10" max="11" width="10.7109375" style="66" customWidth="1"/>
    <col min="12" max="12" width="11.421875" style="66" customWidth="1"/>
    <col min="13" max="13" width="9.421875" style="66" customWidth="1"/>
    <col min="14" max="21" width="5.8515625" style="66" customWidth="1"/>
    <col min="22" max="16384" width="11.421875" style="66" customWidth="1"/>
  </cols>
  <sheetData>
    <row r="1" s="59" customFormat="1" ht="11.25">
      <c r="A1" s="58"/>
    </row>
    <row r="2" s="61" customFormat="1" ht="6.75" customHeight="1" thickBot="1">
      <c r="A2" s="60"/>
    </row>
    <row r="3" spans="1:11" ht="11.25">
      <c r="A3" s="314" t="str">
        <f>Planning!D2</f>
        <v>Клуби РЕЧВ </v>
      </c>
      <c r="B3" s="62"/>
      <c r="C3" s="63"/>
      <c r="D3" s="62"/>
      <c r="E3" s="62"/>
      <c r="F3" s="62"/>
      <c r="G3" s="62"/>
      <c r="H3" s="64"/>
      <c r="I3" s="59" t="s">
        <v>91</v>
      </c>
      <c r="J3" s="65"/>
      <c r="K3" s="66" t="s">
        <v>92</v>
      </c>
    </row>
    <row r="4" spans="1:9" ht="11.25">
      <c r="A4" s="315"/>
      <c r="B4" s="67"/>
      <c r="C4" s="67"/>
      <c r="D4" s="67"/>
      <c r="E4" s="67"/>
      <c r="F4" s="67"/>
      <c r="G4" s="67"/>
      <c r="H4" s="59"/>
      <c r="I4" s="59"/>
    </row>
    <row r="5" spans="1:9" ht="11.25">
      <c r="A5" s="315"/>
      <c r="B5" s="69" t="s">
        <v>61</v>
      </c>
      <c r="C5" s="70">
        <v>42248</v>
      </c>
      <c r="D5" s="71"/>
      <c r="E5" s="59"/>
      <c r="F5" s="69" t="s">
        <v>62</v>
      </c>
      <c r="G5" s="70" t="s">
        <v>46</v>
      </c>
      <c r="H5" s="59"/>
      <c r="I5" s="59"/>
    </row>
    <row r="6" spans="1:9" ht="12" thickBot="1">
      <c r="A6" s="315"/>
      <c r="B6" s="59"/>
      <c r="C6" s="59"/>
      <c r="D6" s="59"/>
      <c r="E6" s="59"/>
      <c r="F6" s="59"/>
      <c r="G6" s="59"/>
      <c r="H6" s="59"/>
      <c r="I6" s="59"/>
    </row>
    <row r="7" spans="1:21" ht="12" thickBot="1">
      <c r="A7" s="72" t="s">
        <v>43</v>
      </c>
      <c r="B7" s="73" t="s">
        <v>89</v>
      </c>
      <c r="C7" s="74" t="s">
        <v>90</v>
      </c>
      <c r="D7" s="74" t="s">
        <v>52</v>
      </c>
      <c r="E7" s="290">
        <f>C5</f>
        <v>42248</v>
      </c>
      <c r="F7" s="291">
        <f>E7+372/12</f>
        <v>42279</v>
      </c>
      <c r="G7" s="291">
        <f>F7+372/12</f>
        <v>42310</v>
      </c>
      <c r="H7" s="292">
        <f>G7+372/12</f>
        <v>42341</v>
      </c>
      <c r="I7" s="293">
        <f>H7+372/12</f>
        <v>42372</v>
      </c>
      <c r="J7" s="292">
        <f>I7+372/12</f>
        <v>42403</v>
      </c>
      <c r="K7" s="291">
        <f aca="true" t="shared" si="0" ref="K7:U7">J7+372/12</f>
        <v>42434</v>
      </c>
      <c r="L7" s="76">
        <f t="shared" si="0"/>
        <v>42465</v>
      </c>
      <c r="M7" s="75">
        <f t="shared" si="0"/>
        <v>42496</v>
      </c>
      <c r="N7" s="75">
        <f t="shared" si="0"/>
        <v>42527</v>
      </c>
      <c r="O7" s="75">
        <f t="shared" si="0"/>
        <v>42558</v>
      </c>
      <c r="P7" s="75">
        <f t="shared" si="0"/>
        <v>42589</v>
      </c>
      <c r="Q7" s="75">
        <f t="shared" si="0"/>
        <v>42620</v>
      </c>
      <c r="R7" s="75">
        <f t="shared" si="0"/>
        <v>42651</v>
      </c>
      <c r="S7" s="75">
        <f t="shared" si="0"/>
        <v>42682</v>
      </c>
      <c r="T7" s="75">
        <f t="shared" si="0"/>
        <v>42713</v>
      </c>
      <c r="U7" s="75">
        <f t="shared" si="0"/>
        <v>42744</v>
      </c>
    </row>
    <row r="8" spans="1:13" ht="11.25">
      <c r="A8" s="77" t="str">
        <f>Planning!B5</f>
        <v>Просування</v>
      </c>
      <c r="B8" s="78">
        <f>SUM(B10:B17)</f>
        <v>0</v>
      </c>
      <c r="C8" s="79">
        <f>SUM(C10:C17)</f>
        <v>19</v>
      </c>
      <c r="D8" s="79">
        <f>SUM(D10:D16)</f>
        <v>19</v>
      </c>
      <c r="E8" s="80"/>
      <c r="F8" s="81"/>
      <c r="G8" s="81"/>
      <c r="H8" s="82"/>
      <c r="I8" s="83"/>
      <c r="J8" s="84"/>
      <c r="K8" s="294"/>
      <c r="L8" s="86"/>
      <c r="M8" s="87"/>
    </row>
    <row r="9" spans="1:13" ht="4.5" customHeight="1" hidden="1" outlineLevel="1">
      <c r="A9" s="88"/>
      <c r="B9" s="89"/>
      <c r="C9" s="90"/>
      <c r="D9" s="90"/>
      <c r="E9" s="91"/>
      <c r="F9" s="92"/>
      <c r="G9" s="92"/>
      <c r="H9" s="93"/>
      <c r="I9" s="94"/>
      <c r="J9" s="84"/>
      <c r="K9" s="95"/>
      <c r="L9" s="59"/>
      <c r="M9" s="84"/>
    </row>
    <row r="10" spans="1:21" ht="22.5" hidden="1" outlineLevel="1">
      <c r="A10" s="96" t="str">
        <f>Planning!B8</f>
        <v>Визначення ключових зацікавлених сторін і забезпечення місцевої підтримки</v>
      </c>
      <c r="B10" s="97">
        <f>Planning!C9</f>
        <v>0</v>
      </c>
      <c r="C10" s="98">
        <f>Planning!D9</f>
        <v>3</v>
      </c>
      <c r="D10" s="90">
        <f>SUM(E10:I10)</f>
        <v>3</v>
      </c>
      <c r="E10" s="99">
        <v>3</v>
      </c>
      <c r="F10" s="92"/>
      <c r="G10" s="93"/>
      <c r="H10" s="93"/>
      <c r="I10" s="94"/>
      <c r="J10" s="84"/>
      <c r="K10" s="95"/>
      <c r="L10" s="59"/>
      <c r="M10" s="84"/>
      <c r="N10" s="100"/>
      <c r="O10" s="100"/>
      <c r="P10" s="100"/>
      <c r="Q10" s="100"/>
      <c r="R10" s="100"/>
      <c r="S10" s="100"/>
      <c r="T10" s="100"/>
      <c r="U10" s="100"/>
    </row>
    <row r="11" spans="1:21" ht="6.75" customHeight="1" hidden="1" outlineLevel="1">
      <c r="A11" s="101"/>
      <c r="B11" s="89"/>
      <c r="C11" s="90"/>
      <c r="D11" s="90"/>
      <c r="E11" s="100"/>
      <c r="F11" s="92"/>
      <c r="G11" s="93"/>
      <c r="H11" s="93"/>
      <c r="I11" s="94"/>
      <c r="J11" s="84"/>
      <c r="K11" s="95"/>
      <c r="L11" s="59"/>
      <c r="M11" s="84"/>
      <c r="N11" s="100"/>
      <c r="O11" s="100"/>
      <c r="P11" s="100"/>
      <c r="Q11" s="100"/>
      <c r="R11" s="100"/>
      <c r="S11" s="100"/>
      <c r="T11" s="100"/>
      <c r="U11" s="100"/>
    </row>
    <row r="12" spans="1:21" ht="9.75" customHeight="1" hidden="1" outlineLevel="1">
      <c r="A12" s="96" t="str">
        <f>Planning!B11</f>
        <v>Промоція і інформаційно-пояснювальні семінари </v>
      </c>
      <c r="B12" s="97">
        <f>Planning!C12</f>
        <v>0</v>
      </c>
      <c r="C12" s="98">
        <f>Planning!D12</f>
        <v>2</v>
      </c>
      <c r="D12" s="90">
        <f>SUM(E12:I12)</f>
        <v>2</v>
      </c>
      <c r="E12" s="102">
        <v>2</v>
      </c>
      <c r="F12"/>
      <c r="G12" s="103"/>
      <c r="H12" s="103"/>
      <c r="I12" s="104"/>
      <c r="J12" s="84"/>
      <c r="K12" s="95"/>
      <c r="L12" s="59"/>
      <c r="M12" s="84"/>
      <c r="N12" s="100"/>
      <c r="O12" s="100"/>
      <c r="P12" s="100"/>
      <c r="Q12" s="100"/>
      <c r="R12" s="100"/>
      <c r="S12" s="100"/>
      <c r="T12" s="100"/>
      <c r="U12" s="100"/>
    </row>
    <row r="13" spans="1:21" ht="6" customHeight="1" hidden="1" outlineLevel="1">
      <c r="A13" s="101"/>
      <c r="B13" s="89"/>
      <c r="C13" s="90"/>
      <c r="D13" s="90"/>
      <c r="E13" s="91"/>
      <c r="F13" s="105"/>
      <c r="G13" s="103"/>
      <c r="H13" s="103"/>
      <c r="I13" s="104"/>
      <c r="J13" s="84"/>
      <c r="K13" s="95"/>
      <c r="L13" s="59"/>
      <c r="M13" s="84"/>
      <c r="N13" s="100"/>
      <c r="O13" s="100"/>
      <c r="P13" s="100"/>
      <c r="Q13" s="100"/>
      <c r="R13" s="100"/>
      <c r="S13" s="100"/>
      <c r="T13" s="100"/>
      <c r="U13" s="100"/>
    </row>
    <row r="14" spans="1:21" ht="22.5" hidden="1" outlineLevel="1">
      <c r="A14" s="96" t="str">
        <f>Planning!B14</f>
        <v>Забезпечити як найменше 8 компаній в двох регіонах</v>
      </c>
      <c r="B14" s="97">
        <f>Planning!C15</f>
        <v>0</v>
      </c>
      <c r="C14" s="98">
        <f>Planning!D15</f>
        <v>6</v>
      </c>
      <c r="D14" s="90">
        <f>SUM(E14:I14)</f>
        <v>6</v>
      </c>
      <c r="E14" s="91">
        <v>6</v>
      </c>
      <c r="F14" s="92"/>
      <c r="G14" s="106"/>
      <c r="H14" s="106"/>
      <c r="I14" s="107"/>
      <c r="J14" s="84"/>
      <c r="K14" s="95"/>
      <c r="L14" s="59"/>
      <c r="M14" s="84"/>
      <c r="N14" s="100"/>
      <c r="O14" s="100"/>
      <c r="P14" s="100"/>
      <c r="Q14" s="100"/>
      <c r="R14" s="100"/>
      <c r="S14" s="100"/>
      <c r="T14" s="100"/>
      <c r="U14" s="100"/>
    </row>
    <row r="15" spans="1:21" ht="6.75" customHeight="1" hidden="1" outlineLevel="1">
      <c r="A15" s="101"/>
      <c r="B15" s="89"/>
      <c r="C15" s="98"/>
      <c r="D15" s="90"/>
      <c r="E15" s="91"/>
      <c r="F15" s="92"/>
      <c r="G15" s="93"/>
      <c r="H15" s="93"/>
      <c r="I15" s="94"/>
      <c r="J15" s="84"/>
      <c r="K15" s="95"/>
      <c r="L15" s="59"/>
      <c r="M15" s="84"/>
      <c r="N15" s="100"/>
      <c r="O15" s="100"/>
      <c r="P15" s="100"/>
      <c r="Q15" s="100"/>
      <c r="R15" s="100"/>
      <c r="S15" s="100"/>
      <c r="T15" s="100"/>
      <c r="U15" s="100"/>
    </row>
    <row r="16" spans="1:21" ht="22.5" hidden="1" outlineLevel="1">
      <c r="A16" s="96" t="str">
        <f>Planning!B17</f>
        <v>Промоція/Встановлення зв'язку взаємодії і підтримка  </v>
      </c>
      <c r="B16" s="97">
        <f>Planning!C18</f>
        <v>0</v>
      </c>
      <c r="C16" s="98">
        <f>Planning!D18</f>
        <v>8</v>
      </c>
      <c r="D16" s="90">
        <f>SUM(E16:I16)</f>
        <v>8</v>
      </c>
      <c r="E16" s="102">
        <v>2</v>
      </c>
      <c r="F16" s="105">
        <v>2</v>
      </c>
      <c r="G16" s="103">
        <v>2</v>
      </c>
      <c r="H16" s="103">
        <v>2</v>
      </c>
      <c r="I16" s="104"/>
      <c r="J16" s="84"/>
      <c r="K16" s="95"/>
      <c r="L16" s="59"/>
      <c r="M16" s="84"/>
      <c r="N16" s="100"/>
      <c r="O16" s="100"/>
      <c r="P16" s="100"/>
      <c r="Q16" s="100"/>
      <c r="R16" s="100"/>
      <c r="S16" s="100"/>
      <c r="T16" s="100"/>
      <c r="U16" s="100"/>
    </row>
    <row r="17" spans="1:21" ht="7.5" customHeight="1" collapsed="1">
      <c r="A17" s="108"/>
      <c r="B17" s="109"/>
      <c r="C17" s="110"/>
      <c r="D17" s="111"/>
      <c r="E17" s="112"/>
      <c r="F17" s="113"/>
      <c r="G17" s="114"/>
      <c r="H17" s="114"/>
      <c r="I17" s="115"/>
      <c r="J17" s="116"/>
      <c r="K17" s="117"/>
      <c r="L17" s="69"/>
      <c r="M17" s="116"/>
      <c r="N17" s="100"/>
      <c r="O17" s="100"/>
      <c r="P17" s="100"/>
      <c r="Q17" s="100"/>
      <c r="R17" s="100"/>
      <c r="S17" s="100"/>
      <c r="T17" s="100"/>
      <c r="U17" s="100"/>
    </row>
    <row r="18" spans="1:21" ht="11.25">
      <c r="A18" s="118" t="str">
        <f>Planning!F5</f>
        <v>Семінари</v>
      </c>
      <c r="B18" s="119">
        <f>SUM(B20:B31)</f>
        <v>0</v>
      </c>
      <c r="C18" s="120">
        <f>SUM(C20:C30)</f>
        <v>18</v>
      </c>
      <c r="D18" s="120">
        <f>SUM(D20:D30)</f>
        <v>18</v>
      </c>
      <c r="E18" s="80"/>
      <c r="F18" s="81"/>
      <c r="G18" s="82"/>
      <c r="H18" s="82"/>
      <c r="I18" s="83"/>
      <c r="J18" s="84"/>
      <c r="K18" s="95"/>
      <c r="L18" s="59"/>
      <c r="M18" s="84"/>
      <c r="N18" s="100"/>
      <c r="O18" s="100"/>
      <c r="P18" s="100"/>
      <c r="Q18" s="100"/>
      <c r="R18" s="100"/>
      <c r="S18" s="100"/>
      <c r="T18" s="100"/>
      <c r="U18" s="100"/>
    </row>
    <row r="19" spans="1:21" ht="3.75" customHeight="1" outlineLevel="1">
      <c r="A19" s="88"/>
      <c r="B19" s="89"/>
      <c r="C19" s="90"/>
      <c r="D19" s="90"/>
      <c r="E19" s="91"/>
      <c r="F19" s="92"/>
      <c r="G19" s="93"/>
      <c r="H19" s="93"/>
      <c r="I19" s="94"/>
      <c r="J19" s="84"/>
      <c r="K19" s="95"/>
      <c r="L19" s="59"/>
      <c r="M19" s="84"/>
      <c r="N19" s="100"/>
      <c r="O19" s="100"/>
      <c r="P19" s="100"/>
      <c r="Q19" s="100"/>
      <c r="R19" s="100"/>
      <c r="S19" s="100"/>
      <c r="T19" s="100"/>
      <c r="U19" s="100"/>
    </row>
    <row r="20" spans="1:21" ht="11.25" outlineLevel="1">
      <c r="A20" s="121" t="str">
        <f>Planning!F8</f>
        <v>Модуль 1: «Еколого-економічний профіль»</v>
      </c>
      <c r="B20" s="97">
        <f>Planning!G9</f>
        <v>0</v>
      </c>
      <c r="C20" s="98">
        <v>3</v>
      </c>
      <c r="D20" s="90">
        <f aca="true" t="shared" si="1" ref="D20:D30">SUM(E20:I20)</f>
        <v>3</v>
      </c>
      <c r="E20" s="91"/>
      <c r="F20" s="92">
        <v>3</v>
      </c>
      <c r="G20" s="93"/>
      <c r="H20" s="93"/>
      <c r="I20" s="94"/>
      <c r="J20" s="84"/>
      <c r="K20" s="95"/>
      <c r="L20" s="59"/>
      <c r="M20" s="84"/>
      <c r="N20" s="100"/>
      <c r="O20" s="100"/>
      <c r="P20" s="100"/>
      <c r="Q20" s="100"/>
      <c r="R20" s="100"/>
      <c r="S20" s="100"/>
      <c r="T20" s="100"/>
      <c r="U20" s="100"/>
    </row>
    <row r="21" spans="1:21" ht="7.5" customHeight="1" outlineLevel="1">
      <c r="A21" s="101"/>
      <c r="B21" s="89"/>
      <c r="C21" s="90"/>
      <c r="D21" s="90"/>
      <c r="E21" s="100"/>
      <c r="F21" s="100"/>
      <c r="G21" s="93"/>
      <c r="H21" s="93"/>
      <c r="I21" s="94"/>
      <c r="J21" s="84"/>
      <c r="K21" s="95"/>
      <c r="L21" s="59"/>
      <c r="M21" s="84"/>
      <c r="N21" s="100"/>
      <c r="O21" s="100"/>
      <c r="P21" s="100"/>
      <c r="Q21" s="100"/>
      <c r="R21" s="100"/>
      <c r="S21" s="100"/>
      <c r="T21" s="100"/>
      <c r="U21" s="100"/>
    </row>
    <row r="22" spans="1:21" ht="11.25" outlineLevel="1">
      <c r="A22" s="101" t="str">
        <f>Planning!F11</f>
        <v>Модуль 2: «Енергія» </v>
      </c>
      <c r="B22" s="97">
        <f>Planning!G12</f>
        <v>0</v>
      </c>
      <c r="C22" s="98">
        <v>3</v>
      </c>
      <c r="D22" s="90">
        <f t="shared" si="1"/>
        <v>3</v>
      </c>
      <c r="E22" s="122"/>
      <c r="F22" s="123">
        <v>3</v>
      </c>
      <c r="G22" s="106"/>
      <c r="H22" s="106"/>
      <c r="I22" s="107"/>
      <c r="J22" s="84"/>
      <c r="K22" s="95"/>
      <c r="L22" s="59"/>
      <c r="M22" s="84"/>
      <c r="N22" s="100"/>
      <c r="O22" s="100"/>
      <c r="P22" s="100"/>
      <c r="Q22" s="100"/>
      <c r="R22" s="100"/>
      <c r="S22" s="100"/>
      <c r="T22" s="100"/>
      <c r="U22" s="100"/>
    </row>
    <row r="23" spans="1:21" ht="6" customHeight="1" outlineLevel="1">
      <c r="A23" s="101"/>
      <c r="B23" s="89"/>
      <c r="C23" s="90"/>
      <c r="D23" s="90"/>
      <c r="E23" s="100"/>
      <c r="F23" s="124"/>
      <c r="G23" s="106"/>
      <c r="H23" s="106"/>
      <c r="I23" s="107"/>
      <c r="J23" s="84"/>
      <c r="K23" s="95"/>
      <c r="L23" s="59"/>
      <c r="M23" s="84"/>
      <c r="N23" s="100"/>
      <c r="O23" s="100"/>
      <c r="P23" s="100"/>
      <c r="Q23" s="100"/>
      <c r="R23" s="100"/>
      <c r="S23" s="100"/>
      <c r="T23" s="100"/>
      <c r="U23" s="100"/>
    </row>
    <row r="24" spans="1:21" ht="11.25" outlineLevel="1">
      <c r="A24" s="101" t="str">
        <f>Planning!F14</f>
        <v>Модуль 3: «Вода та стоки»</v>
      </c>
      <c r="B24" s="97">
        <f>Planning!G15</f>
        <v>0</v>
      </c>
      <c r="C24" s="98">
        <f>Planning!H15</f>
        <v>3</v>
      </c>
      <c r="D24" s="90">
        <f t="shared" si="1"/>
        <v>3</v>
      </c>
      <c r="E24" s="100"/>
      <c r="F24" s="100"/>
      <c r="G24" s="106">
        <v>3</v>
      </c>
      <c r="H24" s="106"/>
      <c r="I24" s="107"/>
      <c r="J24" s="84"/>
      <c r="K24" s="95"/>
      <c r="L24" s="59"/>
      <c r="M24" s="84"/>
      <c r="N24" s="100"/>
      <c r="O24" s="100"/>
      <c r="P24" s="100"/>
      <c r="Q24" s="100"/>
      <c r="R24" s="100"/>
      <c r="S24" s="100"/>
      <c r="T24" s="100"/>
      <c r="U24" s="100"/>
    </row>
    <row r="25" spans="1:21" ht="7.5" customHeight="1" outlineLevel="1">
      <c r="A25" s="101"/>
      <c r="B25" s="89"/>
      <c r="C25" s="90"/>
      <c r="D25" s="90"/>
      <c r="E25" s="122"/>
      <c r="F25" s="100"/>
      <c r="G25" s="106"/>
      <c r="H25" s="106"/>
      <c r="I25" s="107"/>
      <c r="J25" s="84"/>
      <c r="K25" s="95"/>
      <c r="L25" s="59"/>
      <c r="M25" s="84"/>
      <c r="N25" s="100"/>
      <c r="O25" s="100"/>
      <c r="P25" s="100"/>
      <c r="Q25" s="100"/>
      <c r="R25" s="100"/>
      <c r="S25" s="100"/>
      <c r="T25" s="100"/>
      <c r="U25" s="100"/>
    </row>
    <row r="26" spans="1:21" ht="11.25" outlineLevel="1">
      <c r="A26" s="101" t="str">
        <f>Planning!F17</f>
        <v>Модуль 4: «Сировина та відходи»</v>
      </c>
      <c r="B26" s="97">
        <f>Planning!G18</f>
        <v>0</v>
      </c>
      <c r="C26" s="98">
        <f>Planning!H18</f>
        <v>3</v>
      </c>
      <c r="D26" s="90">
        <f t="shared" si="1"/>
        <v>3</v>
      </c>
      <c r="E26" s="122"/>
      <c r="F26" s="100"/>
      <c r="G26" s="106"/>
      <c r="H26" s="106">
        <v>3</v>
      </c>
      <c r="I26" s="107"/>
      <c r="J26" s="84"/>
      <c r="K26" s="95"/>
      <c r="L26" s="59"/>
      <c r="M26" s="84"/>
      <c r="N26" s="100"/>
      <c r="O26" s="100"/>
      <c r="P26" s="100"/>
      <c r="Q26" s="100"/>
      <c r="R26" s="100"/>
      <c r="S26" s="100"/>
      <c r="T26" s="100"/>
      <c r="U26" s="100"/>
    </row>
    <row r="27" spans="1:21" ht="9" customHeight="1" outlineLevel="1">
      <c r="A27" s="101"/>
      <c r="B27" s="89"/>
      <c r="C27" s="125"/>
      <c r="D27" s="90"/>
      <c r="E27" s="122"/>
      <c r="F27" s="100"/>
      <c r="G27" s="106"/>
      <c r="H27" s="106"/>
      <c r="I27" s="107"/>
      <c r="J27" s="84"/>
      <c r="K27" s="95"/>
      <c r="L27" s="59"/>
      <c r="M27" s="84"/>
      <c r="N27" s="100"/>
      <c r="O27" s="100"/>
      <c r="P27" s="100"/>
      <c r="Q27" s="100"/>
      <c r="R27" s="100"/>
      <c r="S27" s="100"/>
      <c r="T27" s="100"/>
      <c r="U27" s="100"/>
    </row>
    <row r="28" spans="1:21" ht="11.25" outlineLevel="1">
      <c r="A28" s="101" t="str">
        <f>Planning!F20</f>
        <v>Модуль 5: «Хімікати та викиди»  </v>
      </c>
      <c r="B28" s="89">
        <f>Planning!G21</f>
        <v>0</v>
      </c>
      <c r="C28" s="125">
        <f>Planning!H18</f>
        <v>3</v>
      </c>
      <c r="D28" s="90">
        <f t="shared" si="1"/>
        <v>3</v>
      </c>
      <c r="E28" s="122"/>
      <c r="F28" s="100"/>
      <c r="G28" s="106"/>
      <c r="H28" s="106">
        <v>3</v>
      </c>
      <c r="I28" s="107"/>
      <c r="J28" s="84"/>
      <c r="K28" s="95"/>
      <c r="L28" s="59"/>
      <c r="M28" s="84"/>
      <c r="N28" s="100"/>
      <c r="O28" s="100"/>
      <c r="P28" s="100"/>
      <c r="Q28" s="100"/>
      <c r="R28" s="100"/>
      <c r="S28" s="100"/>
      <c r="T28" s="100"/>
      <c r="U28" s="100"/>
    </row>
    <row r="29" spans="1:21" ht="6.75" customHeight="1" outlineLevel="1">
      <c r="A29" s="101"/>
      <c r="B29" s="89"/>
      <c r="C29" s="125"/>
      <c r="D29" s="90"/>
      <c r="E29" s="122"/>
      <c r="F29" s="100"/>
      <c r="G29" s="106"/>
      <c r="H29" s="106"/>
      <c r="I29" s="107"/>
      <c r="J29" s="84"/>
      <c r="K29" s="95"/>
      <c r="L29" s="59"/>
      <c r="M29" s="84"/>
      <c r="N29" s="100"/>
      <c r="O29" s="100"/>
      <c r="P29" s="100"/>
      <c r="Q29" s="100"/>
      <c r="R29" s="100"/>
      <c r="S29" s="100"/>
      <c r="T29" s="100"/>
      <c r="U29" s="100"/>
    </row>
    <row r="30" spans="1:21" ht="11.25" outlineLevel="1">
      <c r="A30" s="101" t="str">
        <f>Planning!F23</f>
        <v>Модуль 6: «План дій» </v>
      </c>
      <c r="B30" s="89">
        <f>Planning!G23</f>
        <v>0</v>
      </c>
      <c r="C30" s="125">
        <f>Planning!H24</f>
        <v>3</v>
      </c>
      <c r="D30" s="90">
        <f t="shared" si="1"/>
        <v>3</v>
      </c>
      <c r="E30" s="122"/>
      <c r="F30" s="100"/>
      <c r="G30" s="106"/>
      <c r="H30" s="106"/>
      <c r="I30" s="107">
        <v>3</v>
      </c>
      <c r="J30" s="84"/>
      <c r="K30" s="95"/>
      <c r="L30" s="59"/>
      <c r="M30" s="84"/>
      <c r="N30" s="100"/>
      <c r="O30" s="100"/>
      <c r="P30" s="100"/>
      <c r="Q30" s="100"/>
      <c r="R30" s="100"/>
      <c r="S30" s="100"/>
      <c r="T30" s="100"/>
      <c r="U30" s="100"/>
    </row>
    <row r="31" spans="1:21" ht="6.75" customHeight="1" outlineLevel="1">
      <c r="A31" s="101"/>
      <c r="B31" s="89"/>
      <c r="C31" s="125"/>
      <c r="D31" s="110"/>
      <c r="E31" s="126"/>
      <c r="F31" s="127"/>
      <c r="G31" s="128"/>
      <c r="H31" s="128"/>
      <c r="I31" s="115"/>
      <c r="J31" s="116"/>
      <c r="K31" s="117"/>
      <c r="L31" s="69"/>
      <c r="M31" s="116"/>
      <c r="N31" s="100"/>
      <c r="O31" s="100"/>
      <c r="P31" s="100"/>
      <c r="Q31" s="100"/>
      <c r="R31" s="100"/>
      <c r="S31" s="100"/>
      <c r="T31" s="100"/>
      <c r="U31" s="100"/>
    </row>
    <row r="32" spans="1:21" ht="4.5" customHeight="1" hidden="1">
      <c r="A32" s="101"/>
      <c r="B32" s="89"/>
      <c r="C32" s="90"/>
      <c r="D32" s="129">
        <f aca="true" t="shared" si="2" ref="D32:D39">SUM(E32:I32)</f>
        <v>0</v>
      </c>
      <c r="E32" s="130"/>
      <c r="F32" s="131"/>
      <c r="G32" s="132"/>
      <c r="H32" s="132"/>
      <c r="I32" s="133"/>
      <c r="J32" s="84"/>
      <c r="K32" s="95"/>
      <c r="L32" s="59"/>
      <c r="M32" s="84"/>
      <c r="N32" s="100"/>
      <c r="O32" s="100"/>
      <c r="P32" s="100"/>
      <c r="Q32" s="100"/>
      <c r="R32" s="100"/>
      <c r="S32" s="100"/>
      <c r="T32" s="100"/>
      <c r="U32" s="100"/>
    </row>
    <row r="33" spans="1:21" ht="11.25" hidden="1">
      <c r="A33" s="101" t="e">
        <f>'[1]PSP'!#REF!</f>
        <v>#REF!</v>
      </c>
      <c r="B33" s="89" t="e">
        <f>'[1]PSP'!#REF!</f>
        <v>#REF!</v>
      </c>
      <c r="C33" s="90" t="e">
        <f>'[1]PSP'!#REF!</f>
        <v>#REF!</v>
      </c>
      <c r="D33" s="90">
        <f t="shared" si="2"/>
        <v>0</v>
      </c>
      <c r="E33" s="122"/>
      <c r="F33" s="100"/>
      <c r="G33" s="106"/>
      <c r="H33" s="106"/>
      <c r="I33" s="107"/>
      <c r="J33" s="84"/>
      <c r="K33" s="95"/>
      <c r="L33" s="59"/>
      <c r="M33" s="84"/>
      <c r="N33" s="100"/>
      <c r="O33" s="100"/>
      <c r="P33" s="100"/>
      <c r="Q33" s="100"/>
      <c r="R33" s="100"/>
      <c r="S33" s="100"/>
      <c r="T33" s="100"/>
      <c r="U33" s="100"/>
    </row>
    <row r="34" spans="1:21" ht="5.25" customHeight="1" hidden="1">
      <c r="A34" s="101"/>
      <c r="B34" s="89"/>
      <c r="C34" s="90"/>
      <c r="D34" s="90">
        <f t="shared" si="2"/>
        <v>0</v>
      </c>
      <c r="E34" s="122"/>
      <c r="F34" s="100"/>
      <c r="G34" s="106"/>
      <c r="H34" s="106"/>
      <c r="I34" s="107"/>
      <c r="J34" s="84"/>
      <c r="K34" s="95"/>
      <c r="L34" s="59"/>
      <c r="M34" s="84"/>
      <c r="N34" s="100"/>
      <c r="O34" s="100"/>
      <c r="P34" s="100"/>
      <c r="Q34" s="100"/>
      <c r="R34" s="100"/>
      <c r="S34" s="100"/>
      <c r="T34" s="100"/>
      <c r="U34" s="100"/>
    </row>
    <row r="35" spans="1:21" ht="11.25" hidden="1">
      <c r="A35" s="101" t="e">
        <f>'[1]PSP'!#REF!</f>
        <v>#REF!</v>
      </c>
      <c r="B35" s="89" t="e">
        <f>'[1]PSP'!#REF!</f>
        <v>#REF!</v>
      </c>
      <c r="C35" s="90" t="e">
        <f>'[1]PSP'!#REF!</f>
        <v>#REF!</v>
      </c>
      <c r="D35" s="90">
        <f t="shared" si="2"/>
        <v>0</v>
      </c>
      <c r="E35" s="122"/>
      <c r="F35" s="100"/>
      <c r="G35" s="106"/>
      <c r="H35" s="106"/>
      <c r="I35" s="107"/>
      <c r="J35" s="84"/>
      <c r="K35" s="95"/>
      <c r="L35" s="59"/>
      <c r="M35" s="84"/>
      <c r="N35" s="100"/>
      <c r="O35" s="100"/>
      <c r="P35" s="100"/>
      <c r="Q35" s="100"/>
      <c r="R35" s="100"/>
      <c r="S35" s="100"/>
      <c r="T35" s="100"/>
      <c r="U35" s="100"/>
    </row>
    <row r="36" spans="1:21" ht="4.5" customHeight="1" hidden="1">
      <c r="A36" s="101"/>
      <c r="B36" s="89"/>
      <c r="C36" s="90"/>
      <c r="D36" s="90">
        <f t="shared" si="2"/>
        <v>0</v>
      </c>
      <c r="E36" s="122"/>
      <c r="F36" s="100"/>
      <c r="G36" s="106"/>
      <c r="H36" s="106"/>
      <c r="I36" s="107"/>
      <c r="J36" s="84"/>
      <c r="K36" s="95"/>
      <c r="L36" s="59"/>
      <c r="M36" s="84"/>
      <c r="N36" s="100"/>
      <c r="O36" s="100"/>
      <c r="P36" s="100"/>
      <c r="Q36" s="100"/>
      <c r="R36" s="100"/>
      <c r="S36" s="100"/>
      <c r="T36" s="100"/>
      <c r="U36" s="100"/>
    </row>
    <row r="37" spans="1:21" ht="11.25" hidden="1">
      <c r="A37" s="101" t="e">
        <f>'[1]PSP'!#REF!</f>
        <v>#REF!</v>
      </c>
      <c r="B37" s="89" t="e">
        <f>'[1]PSP'!#REF!</f>
        <v>#REF!</v>
      </c>
      <c r="C37" s="90" t="e">
        <f>'[1]PSP'!#REF!</f>
        <v>#REF!</v>
      </c>
      <c r="D37" s="90">
        <f t="shared" si="2"/>
        <v>0</v>
      </c>
      <c r="E37" s="122"/>
      <c r="F37" s="100"/>
      <c r="G37" s="106"/>
      <c r="H37" s="106"/>
      <c r="I37" s="107"/>
      <c r="J37" s="84"/>
      <c r="K37" s="95"/>
      <c r="L37" s="59"/>
      <c r="M37" s="84"/>
      <c r="N37" s="100"/>
      <c r="O37" s="100"/>
      <c r="P37" s="100"/>
      <c r="Q37" s="100"/>
      <c r="R37" s="100"/>
      <c r="S37" s="100"/>
      <c r="T37" s="100"/>
      <c r="U37" s="100"/>
    </row>
    <row r="38" spans="1:21" ht="5.25" customHeight="1" hidden="1">
      <c r="A38" s="101"/>
      <c r="B38" s="89"/>
      <c r="C38" s="90"/>
      <c r="D38" s="90">
        <f t="shared" si="2"/>
        <v>0</v>
      </c>
      <c r="E38" s="122"/>
      <c r="F38" s="100"/>
      <c r="G38" s="106"/>
      <c r="H38" s="106"/>
      <c r="I38" s="107"/>
      <c r="J38" s="84"/>
      <c r="K38" s="95"/>
      <c r="L38" s="59"/>
      <c r="M38" s="84"/>
      <c r="N38" s="100"/>
      <c r="O38" s="100"/>
      <c r="P38" s="100"/>
      <c r="Q38" s="100"/>
      <c r="R38" s="100"/>
      <c r="S38" s="100"/>
      <c r="T38" s="100"/>
      <c r="U38" s="100"/>
    </row>
    <row r="39" spans="1:21" ht="11.25" hidden="1">
      <c r="A39" s="101" t="e">
        <f>'[1]PSP'!#REF!</f>
        <v>#REF!</v>
      </c>
      <c r="B39" s="89" t="e">
        <f>'[1]PSP'!#REF!</f>
        <v>#REF!</v>
      </c>
      <c r="C39" s="90" t="e">
        <f>'[1]PSP'!#REF!</f>
        <v>#REF!</v>
      </c>
      <c r="D39" s="90">
        <f t="shared" si="2"/>
        <v>0</v>
      </c>
      <c r="E39" s="122"/>
      <c r="F39" s="100"/>
      <c r="G39" s="106"/>
      <c r="H39" s="106"/>
      <c r="I39" s="107"/>
      <c r="J39" s="84"/>
      <c r="K39" s="95"/>
      <c r="L39" s="59"/>
      <c r="M39" s="84"/>
      <c r="N39" s="100"/>
      <c r="O39" s="100"/>
      <c r="P39" s="100"/>
      <c r="Q39" s="100"/>
      <c r="R39" s="100"/>
      <c r="S39" s="100"/>
      <c r="T39" s="100"/>
      <c r="U39" s="100"/>
    </row>
    <row r="40" spans="1:21" ht="11.25">
      <c r="A40" s="134" t="str">
        <f>Planning!J5</f>
        <v>Індивідуальні консультації   </v>
      </c>
      <c r="B40" s="78">
        <f>SUM(B42:B48)</f>
        <v>0</v>
      </c>
      <c r="C40" s="79">
        <f>SUM(C42:C48)</f>
        <v>74</v>
      </c>
      <c r="D40" s="90">
        <f>D42+D44+D46+D48</f>
        <v>74</v>
      </c>
      <c r="E40" s="135"/>
      <c r="F40" s="100"/>
      <c r="G40" s="106"/>
      <c r="H40" s="106"/>
      <c r="I40" s="107"/>
      <c r="J40" s="84"/>
      <c r="K40" s="95"/>
      <c r="L40" s="84"/>
      <c r="M40" s="84"/>
      <c r="N40" s="100"/>
      <c r="O40" s="100"/>
      <c r="P40" s="100"/>
      <c r="Q40" s="100"/>
      <c r="R40" s="100"/>
      <c r="S40" s="100"/>
      <c r="T40" s="100"/>
      <c r="U40" s="100"/>
    </row>
    <row r="41" spans="1:21" ht="5.25" customHeight="1" outlineLevel="1">
      <c r="A41" s="88"/>
      <c r="B41" s="89"/>
      <c r="C41" s="90"/>
      <c r="D41" s="90"/>
      <c r="E41" s="122"/>
      <c r="F41" s="100"/>
      <c r="G41" s="106"/>
      <c r="H41" s="106"/>
      <c r="I41" s="107"/>
      <c r="J41" s="84"/>
      <c r="K41" s="95"/>
      <c r="L41" s="84"/>
      <c r="M41" s="84"/>
      <c r="N41" s="100"/>
      <c r="O41" s="100"/>
      <c r="P41" s="100"/>
      <c r="Q41" s="100"/>
      <c r="R41" s="100"/>
      <c r="S41" s="100"/>
      <c r="T41" s="100"/>
      <c r="U41" s="100"/>
    </row>
    <row r="42" spans="1:21" ht="11.25" outlineLevel="1">
      <c r="A42" s="101" t="str">
        <f>Planning!J8</f>
        <v>Підготовка для відвідувань компаній </v>
      </c>
      <c r="B42" s="97">
        <f>Planning!K9</f>
        <v>0</v>
      </c>
      <c r="C42" s="98">
        <f>Planning!L9</f>
        <v>8</v>
      </c>
      <c r="D42" s="90">
        <f>SUM(E42:I42)</f>
        <v>8</v>
      </c>
      <c r="E42" s="136"/>
      <c r="F42" s="100">
        <v>2</v>
      </c>
      <c r="G42" s="106">
        <v>2</v>
      </c>
      <c r="H42" s="106">
        <v>2</v>
      </c>
      <c r="I42" s="107">
        <v>2</v>
      </c>
      <c r="J42" s="84"/>
      <c r="K42" s="95"/>
      <c r="L42" s="84"/>
      <c r="M42" s="84"/>
      <c r="N42" s="100"/>
      <c r="O42" s="100"/>
      <c r="P42" s="100"/>
      <c r="Q42" s="100"/>
      <c r="R42" s="100"/>
      <c r="S42" s="100"/>
      <c r="T42" s="100"/>
      <c r="U42" s="100"/>
    </row>
    <row r="43" spans="1:21" ht="5.25" customHeight="1" outlineLevel="1">
      <c r="A43" s="101"/>
      <c r="B43" s="89"/>
      <c r="C43" s="90"/>
      <c r="D43" s="90"/>
      <c r="E43" s="122"/>
      <c r="F43" s="100"/>
      <c r="G43" s="106"/>
      <c r="H43" s="106"/>
      <c r="I43" s="107"/>
      <c r="J43" s="84"/>
      <c r="K43" s="95"/>
      <c r="L43" s="84"/>
      <c r="M43" s="84"/>
      <c r="N43" s="100"/>
      <c r="O43" s="100"/>
      <c r="P43" s="100"/>
      <c r="Q43" s="100"/>
      <c r="R43" s="100"/>
      <c r="S43" s="100"/>
      <c r="T43" s="100"/>
      <c r="U43" s="100"/>
    </row>
    <row r="44" spans="1:21" ht="11.25" outlineLevel="1">
      <c r="A44" s="101" t="str">
        <f>Planning!J11</f>
        <v>Технічні відвідування об'єктів</v>
      </c>
      <c r="B44" s="97">
        <f>Planning!K12</f>
        <v>0</v>
      </c>
      <c r="C44" s="98">
        <f>Planning!L12</f>
        <v>24</v>
      </c>
      <c r="D44" s="90">
        <f>SUM(E44:I44)</f>
        <v>24</v>
      </c>
      <c r="E44" s="122"/>
      <c r="F44" s="100">
        <v>6</v>
      </c>
      <c r="G44" s="106">
        <v>6</v>
      </c>
      <c r="H44" s="106">
        <v>6</v>
      </c>
      <c r="I44" s="107">
        <v>6</v>
      </c>
      <c r="J44" s="84"/>
      <c r="K44" s="95"/>
      <c r="L44" s="84"/>
      <c r="M44" s="84"/>
      <c r="N44" s="100"/>
      <c r="O44" s="100"/>
      <c r="P44" s="100"/>
      <c r="Q44" s="100"/>
      <c r="R44" s="100"/>
      <c r="S44" s="100"/>
      <c r="T44" s="100"/>
      <c r="U44" s="100"/>
    </row>
    <row r="45" spans="1:21" ht="6" customHeight="1" outlineLevel="1">
      <c r="A45" s="101"/>
      <c r="B45" s="89"/>
      <c r="C45" s="90"/>
      <c r="D45" s="90"/>
      <c r="E45" s="122"/>
      <c r="F45" s="100"/>
      <c r="G45" s="106"/>
      <c r="H45" s="106"/>
      <c r="I45" s="107"/>
      <c r="J45" s="84"/>
      <c r="K45" s="95"/>
      <c r="L45" s="84"/>
      <c r="M45" s="84"/>
      <c r="N45" s="100"/>
      <c r="O45" s="100"/>
      <c r="P45" s="100"/>
      <c r="Q45" s="100"/>
      <c r="R45" s="100"/>
      <c r="S45" s="100"/>
      <c r="T45" s="100"/>
      <c r="U45" s="100"/>
    </row>
    <row r="46" spans="1:21" ht="11.25" outlineLevel="1">
      <c r="A46" s="121" t="str">
        <f>Planning!J14</f>
        <v>Поточна підтримка</v>
      </c>
      <c r="B46" s="97">
        <f>Planning!K15</f>
        <v>0</v>
      </c>
      <c r="C46" s="98">
        <f>Planning!L15</f>
        <v>24</v>
      </c>
      <c r="D46" s="90">
        <f>SUM(E46:I46)</f>
        <v>24</v>
      </c>
      <c r="E46" s="122"/>
      <c r="F46" s="100">
        <v>6</v>
      </c>
      <c r="G46" s="106">
        <v>6</v>
      </c>
      <c r="H46" s="106">
        <v>6</v>
      </c>
      <c r="I46" s="107">
        <v>6</v>
      </c>
      <c r="J46" s="84"/>
      <c r="K46" s="95"/>
      <c r="L46" s="84"/>
      <c r="M46" s="84"/>
      <c r="N46" s="100"/>
      <c r="O46" s="100"/>
      <c r="P46" s="100"/>
      <c r="Q46" s="100"/>
      <c r="R46" s="100"/>
      <c r="S46" s="100"/>
      <c r="T46" s="100"/>
      <c r="U46" s="100"/>
    </row>
    <row r="47" spans="1:21" ht="6" customHeight="1" outlineLevel="1">
      <c r="A47" s="101"/>
      <c r="B47" s="97"/>
      <c r="C47" s="90"/>
      <c r="D47" s="90"/>
      <c r="E47" s="122"/>
      <c r="F47" s="100"/>
      <c r="G47" s="106"/>
      <c r="H47" s="106"/>
      <c r="I47" s="107"/>
      <c r="J47" s="84"/>
      <c r="K47" s="95"/>
      <c r="L47" s="84"/>
      <c r="M47" s="84"/>
      <c r="N47" s="100"/>
      <c r="O47" s="100"/>
      <c r="P47" s="100"/>
      <c r="Q47" s="100"/>
      <c r="R47" s="100"/>
      <c r="S47" s="100"/>
      <c r="T47" s="100"/>
      <c r="U47" s="100"/>
    </row>
    <row r="48" spans="1:21" ht="13.5" customHeight="1" outlineLevel="1">
      <c r="A48" s="101" t="str">
        <f>Planning!J17</f>
        <v>Покрокова розробка  звіту компанії</v>
      </c>
      <c r="B48" s="89"/>
      <c r="C48" s="90">
        <f>Planning!L18</f>
        <v>18</v>
      </c>
      <c r="D48" s="137">
        <f>SUM(E48:I49)</f>
        <v>18</v>
      </c>
      <c r="E48" s="126"/>
      <c r="F48" s="127">
        <v>4</v>
      </c>
      <c r="G48" s="128">
        <v>4</v>
      </c>
      <c r="H48" s="128">
        <v>4</v>
      </c>
      <c r="I48" s="138">
        <v>6</v>
      </c>
      <c r="J48" s="116"/>
      <c r="K48" s="117"/>
      <c r="L48" s="116"/>
      <c r="M48" s="116"/>
      <c r="N48" s="100"/>
      <c r="O48" s="100"/>
      <c r="P48" s="100"/>
      <c r="Q48" s="100"/>
      <c r="R48" s="100"/>
      <c r="S48" s="100"/>
      <c r="T48" s="100"/>
      <c r="U48" s="100"/>
    </row>
    <row r="49" spans="1:21" ht="16.5" customHeight="1">
      <c r="A49" s="134" t="str">
        <f>Planning!N5</f>
        <v>Контроль термінів виконання </v>
      </c>
      <c r="B49" s="78">
        <f>SUM(B51:B53)</f>
        <v>0</v>
      </c>
      <c r="C49" s="79">
        <f>SUM(C51:C56)</f>
        <v>22</v>
      </c>
      <c r="D49" s="129">
        <f>D51+D53+D55</f>
        <v>22</v>
      </c>
      <c r="E49" s="135"/>
      <c r="F49" s="132"/>
      <c r="G49" s="132"/>
      <c r="H49" s="132"/>
      <c r="I49" s="133"/>
      <c r="J49" s="87"/>
      <c r="K49" s="85"/>
      <c r="L49" s="84"/>
      <c r="M49" s="84"/>
      <c r="N49" s="100"/>
      <c r="O49" s="100"/>
      <c r="P49" s="100"/>
      <c r="Q49" s="100"/>
      <c r="R49" s="100"/>
      <c r="S49" s="100"/>
      <c r="T49" s="100"/>
      <c r="U49" s="100"/>
    </row>
    <row r="50" spans="1:21" ht="6.75" customHeight="1" outlineLevel="1">
      <c r="A50" s="101"/>
      <c r="B50" s="89"/>
      <c r="C50" s="90"/>
      <c r="D50" s="90"/>
      <c r="E50" s="122"/>
      <c r="F50" s="106"/>
      <c r="G50" s="106"/>
      <c r="H50" s="106"/>
      <c r="I50" s="107"/>
      <c r="J50" s="84"/>
      <c r="K50" s="95"/>
      <c r="L50" s="84"/>
      <c r="M50" s="84"/>
      <c r="N50" s="100"/>
      <c r="O50" s="100"/>
      <c r="P50" s="100"/>
      <c r="Q50" s="100"/>
      <c r="R50" s="100"/>
      <c r="S50" s="100"/>
      <c r="T50" s="100"/>
      <c r="U50" s="100"/>
    </row>
    <row r="51" spans="1:21" ht="18.75" customHeight="1" outlineLevel="1">
      <c r="A51" s="101" t="str">
        <f>Planning!N8</f>
        <v>Документальні екологічні та економічні досягнення </v>
      </c>
      <c r="B51" s="97">
        <f>Planning!O9</f>
        <v>0</v>
      </c>
      <c r="C51" s="98">
        <f>Planning!P9</f>
        <v>10</v>
      </c>
      <c r="D51" s="90">
        <f>SUM(E51:U51)</f>
        <v>10</v>
      </c>
      <c r="E51" s="139"/>
      <c r="F51" s="140"/>
      <c r="G51" s="140"/>
      <c r="H51" s="106"/>
      <c r="I51" s="107"/>
      <c r="J51" s="84"/>
      <c r="K51" s="95"/>
      <c r="L51" s="84"/>
      <c r="M51" s="84"/>
      <c r="N51" s="100"/>
      <c r="O51" s="100"/>
      <c r="P51" s="100"/>
      <c r="Q51" s="100"/>
      <c r="R51" s="100"/>
      <c r="S51" s="100"/>
      <c r="T51" s="100">
        <v>5</v>
      </c>
      <c r="U51" s="100">
        <v>5</v>
      </c>
    </row>
    <row r="52" spans="1:21" ht="4.5" customHeight="1" outlineLevel="1">
      <c r="A52" s="101"/>
      <c r="B52" s="97"/>
      <c r="C52" s="90"/>
      <c r="D52" s="90"/>
      <c r="E52" s="122"/>
      <c r="F52" s="106"/>
      <c r="G52" s="106"/>
      <c r="H52" s="106"/>
      <c r="I52" s="107"/>
      <c r="J52" s="84"/>
      <c r="K52" s="95"/>
      <c r="L52" s="84"/>
      <c r="M52" s="84"/>
      <c r="N52" s="100"/>
      <c r="O52" s="100"/>
      <c r="P52" s="100"/>
      <c r="Q52" s="100"/>
      <c r="R52" s="100"/>
      <c r="S52" s="100"/>
      <c r="T52" s="100"/>
      <c r="U52" s="100"/>
    </row>
    <row r="53" spans="1:21" ht="9.75" customHeight="1" outlineLevel="1">
      <c r="A53" s="101" t="str">
        <f>Planning!N11</f>
        <v>Сприяння комунікації компаній</v>
      </c>
      <c r="B53" s="97">
        <f>Planning!O11</f>
        <v>0</v>
      </c>
      <c r="C53" s="90">
        <f>Planning!P12</f>
        <v>2</v>
      </c>
      <c r="D53" s="90">
        <f>SUM(E53:U53)</f>
        <v>2</v>
      </c>
      <c r="E53" s="122"/>
      <c r="F53" s="106"/>
      <c r="G53" s="106"/>
      <c r="H53" s="106"/>
      <c r="I53" s="107"/>
      <c r="J53" s="84"/>
      <c r="K53" s="100">
        <v>1</v>
      </c>
      <c r="L53" s="84"/>
      <c r="M53" s="100">
        <v>1</v>
      </c>
      <c r="N53" s="100"/>
      <c r="O53" s="100"/>
      <c r="P53" s="100"/>
      <c r="Q53" s="100"/>
      <c r="R53" s="100"/>
      <c r="S53" s="100"/>
      <c r="T53" s="100"/>
      <c r="U53" s="100"/>
    </row>
    <row r="54" spans="1:21" ht="3.75" customHeight="1" outlineLevel="1">
      <c r="A54" s="101"/>
      <c r="B54" s="97"/>
      <c r="C54" s="90"/>
      <c r="D54" s="90"/>
      <c r="E54" s="122"/>
      <c r="F54" s="106"/>
      <c r="G54" s="106"/>
      <c r="H54" s="106"/>
      <c r="I54" s="107"/>
      <c r="J54" s="84"/>
      <c r="K54" s="95"/>
      <c r="L54" s="84"/>
      <c r="M54" s="84"/>
      <c r="N54" s="100"/>
      <c r="O54" s="100"/>
      <c r="P54" s="100"/>
      <c r="Q54" s="100"/>
      <c r="R54" s="100"/>
      <c r="S54" s="100"/>
      <c r="T54" s="100"/>
      <c r="U54" s="100"/>
    </row>
    <row r="55" spans="1:21" ht="11.25" outlineLevel="1">
      <c r="A55" s="101" t="str">
        <f>Planning!N14</f>
        <v>Розробка історій успіху </v>
      </c>
      <c r="B55" s="97">
        <f>Planning!O13</f>
        <v>0</v>
      </c>
      <c r="C55" s="90">
        <f>Planning!P15</f>
        <v>10</v>
      </c>
      <c r="D55" s="90">
        <f>SUM(E55:U55)</f>
        <v>10</v>
      </c>
      <c r="E55" s="136"/>
      <c r="F55" s="141"/>
      <c r="G55" s="141"/>
      <c r="H55" s="142"/>
      <c r="I55" s="143"/>
      <c r="J55" s="84"/>
      <c r="K55" s="95"/>
      <c r="L55" s="84"/>
      <c r="M55" s="84"/>
      <c r="N55" s="100"/>
      <c r="O55" s="100"/>
      <c r="P55" s="100"/>
      <c r="Q55" s="100"/>
      <c r="R55" s="100"/>
      <c r="S55" s="100"/>
      <c r="T55" s="100">
        <v>5</v>
      </c>
      <c r="U55" s="100">
        <v>5</v>
      </c>
    </row>
    <row r="56" spans="1:21" ht="3.75" customHeight="1" outlineLevel="1">
      <c r="A56" s="101"/>
      <c r="B56" s="97"/>
      <c r="C56" s="90"/>
      <c r="D56" s="90"/>
      <c r="E56" s="136"/>
      <c r="F56" s="141"/>
      <c r="G56" s="141"/>
      <c r="H56" s="142"/>
      <c r="I56" s="143"/>
      <c r="J56" s="84"/>
      <c r="K56" s="95"/>
      <c r="L56" s="84"/>
      <c r="M56" s="84"/>
      <c r="N56" s="100"/>
      <c r="O56" s="100"/>
      <c r="P56" s="100"/>
      <c r="Q56" s="100"/>
      <c r="R56" s="100"/>
      <c r="S56" s="100"/>
      <c r="T56" s="100"/>
      <c r="U56" s="100"/>
    </row>
    <row r="57" spans="1:21" ht="13.5" customHeight="1" outlineLevel="1">
      <c r="A57" s="134" t="str">
        <f>Planning!AK5</f>
        <v>Управління проектом</v>
      </c>
      <c r="B57" s="289">
        <f>SUM(B59:B61)</f>
        <v>0</v>
      </c>
      <c r="C57" s="79">
        <f>Planning!AM6</f>
        <v>25</v>
      </c>
      <c r="D57" s="129">
        <f>D59+D61+D63</f>
        <v>25</v>
      </c>
      <c r="E57" s="149"/>
      <c r="F57" s="150"/>
      <c r="G57" s="150"/>
      <c r="H57" s="151"/>
      <c r="I57" s="152"/>
      <c r="J57" s="106"/>
      <c r="K57" s="100"/>
      <c r="L57" s="100"/>
      <c r="M57" s="100"/>
      <c r="N57" s="131"/>
      <c r="O57" s="131"/>
      <c r="P57" s="131"/>
      <c r="Q57" s="131"/>
      <c r="R57" s="131"/>
      <c r="S57" s="131"/>
      <c r="T57" s="131"/>
      <c r="U57" s="131"/>
    </row>
    <row r="58" spans="1:21" ht="6" customHeight="1" outlineLevel="1">
      <c r="A58" s="145"/>
      <c r="B58" s="146"/>
      <c r="C58" s="144"/>
      <c r="D58" s="144"/>
      <c r="E58" s="136"/>
      <c r="F58" s="141"/>
      <c r="G58" s="141"/>
      <c r="H58" s="142"/>
      <c r="I58" s="143"/>
      <c r="J58" s="106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</row>
    <row r="59" spans="1:21" ht="12" customHeight="1" outlineLevel="1">
      <c r="A59" s="145" t="str">
        <f>Planning!AK8</f>
        <v>Планування діяльності та координація </v>
      </c>
      <c r="B59" s="146">
        <f>Planning!AL9</f>
        <v>0</v>
      </c>
      <c r="C59" s="144">
        <f>Planning!AM9</f>
        <v>10</v>
      </c>
      <c r="D59" s="144">
        <f>SUM(E59:U59)</f>
        <v>10</v>
      </c>
      <c r="E59" s="136">
        <v>2</v>
      </c>
      <c r="F59" s="141">
        <v>2</v>
      </c>
      <c r="G59" s="141">
        <v>2</v>
      </c>
      <c r="H59" s="142">
        <v>2</v>
      </c>
      <c r="I59" s="143">
        <v>2</v>
      </c>
      <c r="J59" s="106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</row>
    <row r="60" spans="1:21" ht="5.25" customHeight="1" outlineLevel="1">
      <c r="A60" s="145"/>
      <c r="B60" s="146"/>
      <c r="C60" s="144"/>
      <c r="D60" s="144"/>
      <c r="E60" s="136"/>
      <c r="F60" s="141"/>
      <c r="G60" s="141"/>
      <c r="H60" s="142"/>
      <c r="I60" s="143"/>
      <c r="J60" s="106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</row>
    <row r="61" spans="1:21" ht="12" customHeight="1" outlineLevel="1">
      <c r="A61" s="145" t="str">
        <f>Planning!AK11</f>
        <v>Комунікація </v>
      </c>
      <c r="B61" s="146">
        <f>Planning!AL12</f>
        <v>0</v>
      </c>
      <c r="C61" s="144">
        <f>Planning!AM12</f>
        <v>5</v>
      </c>
      <c r="D61" s="144">
        <f>SUM(E61:U61)</f>
        <v>5</v>
      </c>
      <c r="E61" s="136">
        <v>1</v>
      </c>
      <c r="F61" s="141">
        <v>1</v>
      </c>
      <c r="G61" s="141">
        <v>1</v>
      </c>
      <c r="H61" s="142">
        <v>1</v>
      </c>
      <c r="I61" s="143">
        <v>1</v>
      </c>
      <c r="J61" s="106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</row>
    <row r="62" spans="1:21" ht="3.75" customHeight="1" outlineLevel="1">
      <c r="A62" s="145"/>
      <c r="B62" s="146"/>
      <c r="C62" s="144"/>
      <c r="D62" s="144"/>
      <c r="E62" s="136"/>
      <c r="F62" s="141"/>
      <c r="G62" s="141"/>
      <c r="H62" s="142"/>
      <c r="I62" s="143"/>
      <c r="J62" s="106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</row>
    <row r="63" spans="1:21" ht="14.25" customHeight="1">
      <c r="A63" s="145" t="str">
        <f>Planning!AK14</f>
        <v> Звіт Координатора  NCPP</v>
      </c>
      <c r="B63" s="153">
        <f>Planning!AL15</f>
        <v>0</v>
      </c>
      <c r="C63" s="144">
        <f>Planning!AM15</f>
        <v>10</v>
      </c>
      <c r="D63" s="144">
        <f>SUM(E63:U63)</f>
        <v>10</v>
      </c>
      <c r="E63" s="147">
        <v>1</v>
      </c>
      <c r="F63" s="148">
        <v>1</v>
      </c>
      <c r="G63" s="148">
        <v>2</v>
      </c>
      <c r="H63" s="142">
        <v>2</v>
      </c>
      <c r="I63" s="143">
        <v>4</v>
      </c>
      <c r="J63" s="106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</row>
    <row r="64" spans="1:13" ht="11.25" hidden="1">
      <c r="A64" s="134" t="e">
        <f>'[1]PSP'!R5</f>
        <v>#REF!</v>
      </c>
      <c r="B64" s="78" t="e">
        <f>SUM(B66:B74)</f>
        <v>#REF!</v>
      </c>
      <c r="C64" s="79" t="e">
        <f>SUM(C66:C74)</f>
        <v>#REF!</v>
      </c>
      <c r="D64" s="90">
        <f>SUM(D66:D74)</f>
        <v>0</v>
      </c>
      <c r="E64" s="154"/>
      <c r="F64" s="155"/>
      <c r="G64" s="156"/>
      <c r="H64" s="157"/>
      <c r="I64" s="158"/>
      <c r="J64" s="84"/>
      <c r="K64" s="95"/>
      <c r="L64" s="84"/>
      <c r="M64" s="84"/>
    </row>
    <row r="65" spans="1:13" ht="5.25" customHeight="1" hidden="1" outlineLevel="1">
      <c r="A65" s="88"/>
      <c r="B65" s="89"/>
      <c r="C65" s="90"/>
      <c r="D65" s="90"/>
      <c r="E65" s="91"/>
      <c r="F65" s="92"/>
      <c r="G65" s="94">
        <v>2</v>
      </c>
      <c r="H65" s="91"/>
      <c r="I65" s="92">
        <v>6</v>
      </c>
      <c r="J65" s="84"/>
      <c r="K65" s="95"/>
      <c r="L65" s="84"/>
      <c r="M65" s="84"/>
    </row>
    <row r="66" spans="1:13" ht="11.25" hidden="1" outlineLevel="1">
      <c r="A66" s="101" t="e">
        <f>'[1]PSP'!R8</f>
        <v>#REF!</v>
      </c>
      <c r="B66" s="89" t="e">
        <f>'[1]PSP'!S9</f>
        <v>#REF!</v>
      </c>
      <c r="C66" s="90" t="e">
        <f>'[1]PSP'!T9</f>
        <v>#REF!</v>
      </c>
      <c r="D66" s="90">
        <f>SUM(E66:I66)</f>
        <v>0</v>
      </c>
      <c r="E66" s="159"/>
      <c r="F66" s="160"/>
      <c r="G66" s="161"/>
      <c r="H66" s="91"/>
      <c r="I66" s="92"/>
      <c r="J66" s="84"/>
      <c r="K66" s="95"/>
      <c r="L66" s="84"/>
      <c r="M66" s="84"/>
    </row>
    <row r="67" spans="1:13" ht="4.5" customHeight="1" hidden="1" outlineLevel="1">
      <c r="A67" s="101"/>
      <c r="B67" s="89"/>
      <c r="C67" s="90"/>
      <c r="D67" s="90"/>
      <c r="E67" s="91"/>
      <c r="F67" s="92"/>
      <c r="G67" s="94"/>
      <c r="H67" s="91"/>
      <c r="I67" s="92"/>
      <c r="J67" s="84"/>
      <c r="K67" s="95"/>
      <c r="L67" s="84"/>
      <c r="M67" s="84"/>
    </row>
    <row r="68" spans="1:13" ht="11.25" hidden="1" outlineLevel="1">
      <c r="A68" s="101" t="e">
        <f>'[1]PSP'!R11</f>
        <v>#REF!</v>
      </c>
      <c r="B68" s="89" t="e">
        <f>'[1]PSP'!S12</f>
        <v>#REF!</v>
      </c>
      <c r="C68" s="90" t="e">
        <f>'[1]PSP'!T12</f>
        <v>#REF!</v>
      </c>
      <c r="D68" s="90">
        <f>SUM(E68:I68)</f>
        <v>0</v>
      </c>
      <c r="E68" s="91"/>
      <c r="F68" s="92"/>
      <c r="G68" s="94"/>
      <c r="H68" s="91"/>
      <c r="I68" s="92"/>
      <c r="J68" s="84"/>
      <c r="K68" s="95"/>
      <c r="L68" s="84"/>
      <c r="M68" s="84"/>
    </row>
    <row r="69" spans="1:13" ht="4.5" customHeight="1" hidden="1" outlineLevel="1">
      <c r="A69" s="101"/>
      <c r="B69" s="89"/>
      <c r="C69" s="90"/>
      <c r="D69" s="90"/>
      <c r="E69" s="91"/>
      <c r="F69" s="92"/>
      <c r="G69" s="94"/>
      <c r="H69" s="91"/>
      <c r="I69" s="92"/>
      <c r="J69" s="84"/>
      <c r="K69" s="95"/>
      <c r="L69" s="84"/>
      <c r="M69" s="84"/>
    </row>
    <row r="70" spans="1:13" ht="11.25" hidden="1" outlineLevel="1">
      <c r="A70" s="101" t="e">
        <f>'[1]PSP'!R14</f>
        <v>#REF!</v>
      </c>
      <c r="B70" s="89" t="e">
        <f>'[1]PSP'!S15</f>
        <v>#REF!</v>
      </c>
      <c r="C70" s="90" t="e">
        <f>'[1]PSP'!T15</f>
        <v>#REF!</v>
      </c>
      <c r="D70" s="90">
        <f>SUM(E70:I70)</f>
        <v>0</v>
      </c>
      <c r="E70" s="91"/>
      <c r="F70" s="92"/>
      <c r="G70" s="94"/>
      <c r="H70" s="91"/>
      <c r="I70" s="92"/>
      <c r="J70" s="84"/>
      <c r="K70" s="95"/>
      <c r="L70" s="84"/>
      <c r="M70" s="84"/>
    </row>
    <row r="71" spans="1:13" ht="4.5" customHeight="1" hidden="1" outlineLevel="1">
      <c r="A71" s="101"/>
      <c r="B71" s="89"/>
      <c r="C71" s="90"/>
      <c r="D71" s="90"/>
      <c r="E71" s="91"/>
      <c r="F71" s="92"/>
      <c r="G71" s="94"/>
      <c r="H71" s="91"/>
      <c r="I71" s="92"/>
      <c r="J71" s="84"/>
      <c r="K71" s="95"/>
      <c r="L71" s="84"/>
      <c r="M71" s="84"/>
    </row>
    <row r="72" spans="1:13" ht="11.25" hidden="1" outlineLevel="1">
      <c r="A72" s="101" t="e">
        <f>'[1]PSP'!R17</f>
        <v>#REF!</v>
      </c>
      <c r="B72" s="89" t="e">
        <f>'[1]PSP'!S18</f>
        <v>#REF!</v>
      </c>
      <c r="C72" s="90" t="e">
        <f>'[1]PSP'!T18</f>
        <v>#REF!</v>
      </c>
      <c r="D72" s="90">
        <f>SUM(E72:I72)</f>
        <v>0</v>
      </c>
      <c r="E72" s="91"/>
      <c r="F72" s="92"/>
      <c r="G72" s="94"/>
      <c r="H72" s="91"/>
      <c r="I72" s="92"/>
      <c r="J72" s="84"/>
      <c r="K72" s="95"/>
      <c r="L72" s="84"/>
      <c r="M72" s="84"/>
    </row>
    <row r="73" spans="1:13" ht="4.5" customHeight="1" hidden="1" outlineLevel="1">
      <c r="A73" s="145"/>
      <c r="B73" s="153"/>
      <c r="C73" s="144"/>
      <c r="D73" s="90"/>
      <c r="E73" s="162"/>
      <c r="F73" s="163"/>
      <c r="G73" s="164"/>
      <c r="H73" s="162"/>
      <c r="I73" s="163"/>
      <c r="J73" s="84"/>
      <c r="K73" s="95"/>
      <c r="L73" s="84"/>
      <c r="M73" s="84"/>
    </row>
    <row r="74" spans="1:13" ht="11.25" hidden="1" outlineLevel="1">
      <c r="A74" s="101" t="e">
        <f>'[1]PSP'!R20</f>
        <v>#REF!</v>
      </c>
      <c r="B74" s="89" t="e">
        <f>'[1]PSP'!S21</f>
        <v>#REF!</v>
      </c>
      <c r="C74" s="90" t="e">
        <f>'[1]PSP'!T21</f>
        <v>#REF!</v>
      </c>
      <c r="D74" s="90">
        <f>SUM(E74:I74)</f>
        <v>0</v>
      </c>
      <c r="E74" s="91"/>
      <c r="F74" s="92"/>
      <c r="G74" s="94"/>
      <c r="H74" s="91"/>
      <c r="I74" s="92"/>
      <c r="J74" s="84"/>
      <c r="K74" s="95"/>
      <c r="L74" s="84"/>
      <c r="M74" s="84"/>
    </row>
    <row r="75" spans="1:13" ht="4.5" customHeight="1" hidden="1" outlineLevel="1">
      <c r="A75" s="145"/>
      <c r="B75" s="153"/>
      <c r="C75" s="144"/>
      <c r="D75" s="137"/>
      <c r="E75" s="162"/>
      <c r="F75" s="163"/>
      <c r="G75" s="164"/>
      <c r="H75" s="162"/>
      <c r="I75" s="163"/>
      <c r="J75" s="84"/>
      <c r="K75" s="95"/>
      <c r="L75" s="84"/>
      <c r="M75" s="84"/>
    </row>
    <row r="76" spans="1:13" ht="11.25" hidden="1">
      <c r="A76" s="134" t="e">
        <f>'[1]PSP'!V5</f>
        <v>#REF!</v>
      </c>
      <c r="B76" s="78" t="e">
        <f>SUM(B78:B86)</f>
        <v>#REF!</v>
      </c>
      <c r="C76" s="79" t="e">
        <f>SUM(C78:C86)</f>
        <v>#REF!</v>
      </c>
      <c r="D76" s="90">
        <f>SUM(D78:D86)</f>
        <v>0</v>
      </c>
      <c r="E76" s="154"/>
      <c r="F76" s="155"/>
      <c r="G76" s="156"/>
      <c r="H76" s="165"/>
      <c r="I76" s="155"/>
      <c r="J76" s="84"/>
      <c r="K76" s="95"/>
      <c r="L76" s="84"/>
      <c r="M76" s="84"/>
    </row>
    <row r="77" spans="1:13" ht="5.25" customHeight="1" hidden="1" outlineLevel="1">
      <c r="A77" s="88"/>
      <c r="B77" s="89"/>
      <c r="C77" s="90"/>
      <c r="D77" s="90"/>
      <c r="E77" s="91"/>
      <c r="F77" s="92"/>
      <c r="G77" s="94"/>
      <c r="H77" s="91"/>
      <c r="I77" s="92"/>
      <c r="J77" s="84"/>
      <c r="K77" s="95"/>
      <c r="L77" s="84"/>
      <c r="M77" s="84"/>
    </row>
    <row r="78" spans="1:13" ht="11.25" hidden="1" outlineLevel="1">
      <c r="A78" s="101" t="e">
        <f>'[1]PSP'!V8</f>
        <v>#REF!</v>
      </c>
      <c r="B78" s="89" t="e">
        <f>'[1]PSP'!W9</f>
        <v>#REF!</v>
      </c>
      <c r="C78" s="90" t="e">
        <f>'[1]PSP'!X9</f>
        <v>#REF!</v>
      </c>
      <c r="D78" s="90">
        <f>SUM(E78:I78)</f>
        <v>0</v>
      </c>
      <c r="E78" s="159"/>
      <c r="F78" s="160"/>
      <c r="G78" s="161"/>
      <c r="H78" s="102"/>
      <c r="I78" s="105"/>
      <c r="J78" s="84"/>
      <c r="K78" s="95"/>
      <c r="L78" s="84"/>
      <c r="M78" s="84"/>
    </row>
    <row r="79" spans="1:13" ht="4.5" customHeight="1" hidden="1" outlineLevel="1">
      <c r="A79" s="101"/>
      <c r="B79" s="89"/>
      <c r="C79" s="90"/>
      <c r="D79" s="90"/>
      <c r="E79" s="91"/>
      <c r="F79" s="92"/>
      <c r="G79" s="94"/>
      <c r="H79" s="91"/>
      <c r="I79" s="92"/>
      <c r="J79" s="84"/>
      <c r="K79" s="95"/>
      <c r="L79" s="84"/>
      <c r="M79" s="84"/>
    </row>
    <row r="80" spans="1:13" ht="11.25" hidden="1" outlineLevel="1">
      <c r="A80" s="101" t="e">
        <f>'[1]PSP'!V11</f>
        <v>#REF!</v>
      </c>
      <c r="B80" s="89" t="e">
        <f>'[1]PSP'!W12</f>
        <v>#REF!</v>
      </c>
      <c r="C80" s="90" t="e">
        <f>'[1]PSP'!X12</f>
        <v>#REF!</v>
      </c>
      <c r="D80" s="90">
        <f>SUM(E80:I80)</f>
        <v>0</v>
      </c>
      <c r="E80" s="159"/>
      <c r="F80" s="160"/>
      <c r="G80" s="161"/>
      <c r="H80" s="159"/>
      <c r="I80" s="92"/>
      <c r="J80" s="84"/>
      <c r="K80" s="95"/>
      <c r="L80" s="84"/>
      <c r="M80" s="84"/>
    </row>
    <row r="81" spans="1:13" ht="4.5" customHeight="1" hidden="1" outlineLevel="1">
      <c r="A81" s="101"/>
      <c r="B81" s="89"/>
      <c r="C81" s="90"/>
      <c r="D81" s="90"/>
      <c r="E81" s="91"/>
      <c r="F81" s="92"/>
      <c r="G81" s="94"/>
      <c r="H81" s="91"/>
      <c r="I81" s="92"/>
      <c r="J81" s="84"/>
      <c r="K81" s="95"/>
      <c r="L81" s="84"/>
      <c r="M81" s="84"/>
    </row>
    <row r="82" spans="1:13" ht="11.25" hidden="1" outlineLevel="1">
      <c r="A82" s="101" t="e">
        <f>'[1]PSP'!V14</f>
        <v>#REF!</v>
      </c>
      <c r="B82" s="89" t="e">
        <f>'[1]PSP'!W15</f>
        <v>#REF!</v>
      </c>
      <c r="C82" s="90" t="e">
        <f>'[1]PSP'!X15</f>
        <v>#REF!</v>
      </c>
      <c r="D82" s="90">
        <f>SUM(E82:I82)</f>
        <v>0</v>
      </c>
      <c r="E82" s="91"/>
      <c r="F82" s="92"/>
      <c r="G82" s="94"/>
      <c r="H82" s="91"/>
      <c r="I82" s="92"/>
      <c r="J82" s="84"/>
      <c r="K82" s="95"/>
      <c r="L82" s="84"/>
      <c r="M82" s="84"/>
    </row>
    <row r="83" spans="1:13" ht="4.5" customHeight="1" hidden="1" outlineLevel="1">
      <c r="A83" s="101"/>
      <c r="B83" s="89"/>
      <c r="C83" s="90"/>
      <c r="D83" s="90"/>
      <c r="E83" s="91"/>
      <c r="F83" s="92"/>
      <c r="G83" s="94"/>
      <c r="H83" s="91"/>
      <c r="I83" s="92"/>
      <c r="J83" s="84"/>
      <c r="K83" s="95"/>
      <c r="L83" s="84"/>
      <c r="M83" s="84"/>
    </row>
    <row r="84" spans="1:13" ht="11.25" hidden="1" outlineLevel="1">
      <c r="A84" s="101" t="e">
        <f>'[1]PSP'!V17</f>
        <v>#REF!</v>
      </c>
      <c r="B84" s="89" t="e">
        <f>'[1]PSP'!W18</f>
        <v>#REF!</v>
      </c>
      <c r="C84" s="90" t="e">
        <f>'[1]PSP'!X18</f>
        <v>#REF!</v>
      </c>
      <c r="D84" s="90">
        <f>SUM(E84:I84)</f>
        <v>0</v>
      </c>
      <c r="E84" s="91"/>
      <c r="F84" s="92"/>
      <c r="G84" s="94"/>
      <c r="H84" s="91"/>
      <c r="I84" s="160"/>
      <c r="J84" s="84"/>
      <c r="K84" s="95"/>
      <c r="L84" s="84"/>
      <c r="M84" s="84"/>
    </row>
    <row r="85" spans="1:13" ht="4.5" customHeight="1" hidden="1" outlineLevel="1">
      <c r="A85" s="145"/>
      <c r="B85" s="153"/>
      <c r="C85" s="144"/>
      <c r="D85" s="90"/>
      <c r="E85" s="162"/>
      <c r="F85" s="163"/>
      <c r="G85" s="164"/>
      <c r="H85" s="162"/>
      <c r="I85" s="163"/>
      <c r="J85" s="84"/>
      <c r="K85" s="95"/>
      <c r="L85" s="84"/>
      <c r="M85" s="84"/>
    </row>
    <row r="86" spans="1:13" ht="11.25" hidden="1" outlineLevel="1">
      <c r="A86" s="101" t="e">
        <f>'[1]PSP'!V20</f>
        <v>#REF!</v>
      </c>
      <c r="B86" s="89" t="e">
        <f>'[1]PSP'!W21</f>
        <v>#REF!</v>
      </c>
      <c r="C86" s="90" t="e">
        <f>'[1]PSP'!X21</f>
        <v>#REF!</v>
      </c>
      <c r="D86" s="90">
        <f>SUM(E86:I86)</f>
        <v>0</v>
      </c>
      <c r="E86" s="91"/>
      <c r="F86" s="92"/>
      <c r="G86" s="94"/>
      <c r="H86" s="91"/>
      <c r="I86" s="92"/>
      <c r="J86" s="84"/>
      <c r="K86" s="95"/>
      <c r="L86" s="84"/>
      <c r="M86" s="84"/>
    </row>
    <row r="87" spans="1:13" ht="4.5" customHeight="1" hidden="1" outlineLevel="1">
      <c r="A87" s="145"/>
      <c r="B87" s="153"/>
      <c r="C87" s="144"/>
      <c r="D87" s="90"/>
      <c r="E87" s="162"/>
      <c r="F87" s="163"/>
      <c r="G87" s="164"/>
      <c r="H87" s="162"/>
      <c r="I87" s="163"/>
      <c r="J87" s="84"/>
      <c r="K87" s="95"/>
      <c r="L87" s="84"/>
      <c r="M87" s="84"/>
    </row>
    <row r="88" spans="1:13" ht="11.25" hidden="1">
      <c r="A88" s="134" t="e">
        <f>'[1]PSP'!Z5</f>
        <v>#REF!</v>
      </c>
      <c r="B88" s="78" t="e">
        <f>SUM(B90:B98)</f>
        <v>#REF!</v>
      </c>
      <c r="C88" s="79" t="e">
        <f>SUM(C90:C98)</f>
        <v>#REF!</v>
      </c>
      <c r="D88" s="90">
        <f>SUM(D90:D98)</f>
        <v>0</v>
      </c>
      <c r="E88" s="154"/>
      <c r="F88" s="155"/>
      <c r="G88" s="156"/>
      <c r="H88" s="165"/>
      <c r="I88" s="155"/>
      <c r="J88" s="84"/>
      <c r="K88" s="95"/>
      <c r="L88" s="84"/>
      <c r="M88" s="84"/>
    </row>
    <row r="89" spans="1:13" ht="5.25" customHeight="1" hidden="1" outlineLevel="1">
      <c r="A89" s="88"/>
      <c r="B89" s="89"/>
      <c r="C89" s="90"/>
      <c r="D89" s="90"/>
      <c r="E89" s="91"/>
      <c r="F89" s="92"/>
      <c r="G89" s="94"/>
      <c r="H89" s="91"/>
      <c r="I89" s="92"/>
      <c r="J89" s="84"/>
      <c r="K89" s="95"/>
      <c r="L89" s="84"/>
      <c r="M89" s="84"/>
    </row>
    <row r="90" spans="1:13" ht="11.25" hidden="1" outlineLevel="1">
      <c r="A90" s="101" t="e">
        <f>'[1]PSP'!Z8</f>
        <v>#REF!</v>
      </c>
      <c r="B90" s="89" t="e">
        <f>'[1]PSP'!AA9</f>
        <v>#REF!</v>
      </c>
      <c r="C90" s="90" t="e">
        <f>'[1]PSP'!AB9</f>
        <v>#REF!</v>
      </c>
      <c r="D90" s="90">
        <f>SUM(E90:I90)</f>
        <v>0</v>
      </c>
      <c r="E90" s="102"/>
      <c r="F90" s="105"/>
      <c r="G90" s="104"/>
      <c r="H90" s="102"/>
      <c r="I90" s="105"/>
      <c r="J90" s="84"/>
      <c r="K90" s="95"/>
      <c r="L90" s="84"/>
      <c r="M90" s="84"/>
    </row>
    <row r="91" spans="1:13" ht="4.5" customHeight="1" hidden="1" outlineLevel="1">
      <c r="A91" s="101"/>
      <c r="B91" s="89"/>
      <c r="C91" s="90"/>
      <c r="D91" s="90"/>
      <c r="E91" s="91"/>
      <c r="F91" s="105"/>
      <c r="G91" s="104"/>
      <c r="H91" s="102"/>
      <c r="I91" s="105"/>
      <c r="J91" s="84"/>
      <c r="K91" s="95"/>
      <c r="L91" s="84"/>
      <c r="M91" s="84"/>
    </row>
    <row r="92" spans="1:13" ht="11.25" hidden="1" outlineLevel="1">
      <c r="A92" s="101" t="e">
        <f>'[1]PSP'!Z11</f>
        <v>#REF!</v>
      </c>
      <c r="B92" s="89" t="e">
        <f>'[1]PSP'!AA12</f>
        <v>#REF!</v>
      </c>
      <c r="C92" s="90" t="e">
        <f>'[1]PSP'!AB12</f>
        <v>#REF!</v>
      </c>
      <c r="D92" s="90">
        <f>SUM(E92:I92)</f>
        <v>0</v>
      </c>
      <c r="E92" s="91"/>
      <c r="F92" s="105"/>
      <c r="G92" s="104"/>
      <c r="H92" s="102"/>
      <c r="I92" s="105"/>
      <c r="J92" s="84"/>
      <c r="K92" s="95"/>
      <c r="L92" s="84"/>
      <c r="M92" s="84"/>
    </row>
    <row r="93" spans="1:13" ht="4.5" customHeight="1" hidden="1" outlineLevel="1">
      <c r="A93" s="101"/>
      <c r="B93" s="89"/>
      <c r="C93" s="90"/>
      <c r="D93" s="90"/>
      <c r="E93" s="91"/>
      <c r="F93" s="92"/>
      <c r="G93" s="94"/>
      <c r="H93" s="91"/>
      <c r="I93" s="92"/>
      <c r="J93" s="84"/>
      <c r="K93" s="95"/>
      <c r="L93" s="84"/>
      <c r="M93" s="84"/>
    </row>
    <row r="94" spans="1:13" ht="11.25" hidden="1" outlineLevel="1">
      <c r="A94" s="101" t="e">
        <f>'[1]PSP'!Z14</f>
        <v>#REF!</v>
      </c>
      <c r="B94" s="89" t="e">
        <f>'[1]PSP'!AA15</f>
        <v>#REF!</v>
      </c>
      <c r="C94" s="90" t="e">
        <f>'[1]PSP'!AB15</f>
        <v>#REF!</v>
      </c>
      <c r="D94" s="90">
        <f>SUM(E94:I94)</f>
        <v>0</v>
      </c>
      <c r="E94" s="91"/>
      <c r="F94" s="92"/>
      <c r="G94" s="94"/>
      <c r="H94" s="91"/>
      <c r="I94" s="92"/>
      <c r="J94" s="84"/>
      <c r="K94" s="95"/>
      <c r="L94" s="84"/>
      <c r="M94" s="84"/>
    </row>
    <row r="95" spans="1:13" ht="4.5" customHeight="1" hidden="1" outlineLevel="1">
      <c r="A95" s="101"/>
      <c r="B95" s="89"/>
      <c r="C95" s="90"/>
      <c r="D95" s="90"/>
      <c r="E95" s="91"/>
      <c r="F95" s="92"/>
      <c r="G95" s="94"/>
      <c r="H95" s="91"/>
      <c r="I95" s="92"/>
      <c r="J95" s="84"/>
      <c r="K95" s="95"/>
      <c r="L95" s="84"/>
      <c r="M95" s="84"/>
    </row>
    <row r="96" spans="1:13" ht="11.25" hidden="1" outlineLevel="1">
      <c r="A96" s="101" t="e">
        <f>'[1]PSP'!Z17</f>
        <v>#REF!</v>
      </c>
      <c r="B96" s="89" t="e">
        <f>'[1]PSP'!AA18</f>
        <v>#REF!</v>
      </c>
      <c r="C96" s="90" t="e">
        <f>'[1]PSP'!AB18</f>
        <v>#REF!</v>
      </c>
      <c r="D96" s="90">
        <f>SUM(E96:I96)</f>
        <v>0</v>
      </c>
      <c r="E96" s="91"/>
      <c r="F96" s="92"/>
      <c r="G96" s="94"/>
      <c r="H96" s="91"/>
      <c r="I96" s="160"/>
      <c r="J96" s="84"/>
      <c r="K96" s="95"/>
      <c r="L96" s="84"/>
      <c r="M96" s="84"/>
    </row>
    <row r="97" spans="1:13" ht="4.5" customHeight="1" hidden="1" outlineLevel="1">
      <c r="A97" s="145"/>
      <c r="B97" s="153"/>
      <c r="C97" s="144"/>
      <c r="D97" s="90"/>
      <c r="E97" s="162"/>
      <c r="F97" s="163"/>
      <c r="G97" s="164"/>
      <c r="H97" s="162"/>
      <c r="I97" s="163"/>
      <c r="J97" s="84"/>
      <c r="K97" s="95"/>
      <c r="L97" s="84"/>
      <c r="M97" s="84"/>
    </row>
    <row r="98" spans="1:13" ht="11.25" hidden="1" outlineLevel="1">
      <c r="A98" s="101" t="e">
        <f>'[1]PSP'!Z20</f>
        <v>#REF!</v>
      </c>
      <c r="B98" s="89" t="e">
        <f>'[1]PSP'!AA21</f>
        <v>#REF!</v>
      </c>
      <c r="C98" s="90" t="e">
        <f>'[1]PSP'!AB21</f>
        <v>#REF!</v>
      </c>
      <c r="D98" s="90">
        <f>SUM(E98:I98)</f>
        <v>0</v>
      </c>
      <c r="E98" s="91"/>
      <c r="F98" s="92"/>
      <c r="G98" s="94"/>
      <c r="H98" s="91"/>
      <c r="I98" s="92"/>
      <c r="J98" s="84"/>
      <c r="K98" s="95"/>
      <c r="L98" s="84"/>
      <c r="M98" s="84"/>
    </row>
    <row r="99" spans="1:13" ht="4.5" customHeight="1" hidden="1" outlineLevel="1">
      <c r="A99" s="145"/>
      <c r="B99" s="153"/>
      <c r="C99" s="144"/>
      <c r="D99" s="90"/>
      <c r="E99" s="162"/>
      <c r="F99" s="163"/>
      <c r="G99" s="164"/>
      <c r="H99" s="162"/>
      <c r="I99" s="163"/>
      <c r="J99" s="84"/>
      <c r="K99" s="95"/>
      <c r="L99" s="84"/>
      <c r="M99" s="84"/>
    </row>
    <row r="100" spans="1:13" ht="11.25" hidden="1">
      <c r="A100" s="134" t="e">
        <f>'[1]PSP'!AD5</f>
        <v>#REF!</v>
      </c>
      <c r="B100" s="78" t="e">
        <f>SUM(B102:B110)</f>
        <v>#REF!</v>
      </c>
      <c r="C100" s="79" t="e">
        <f>SUM(C102:C110)</f>
        <v>#REF!</v>
      </c>
      <c r="D100" s="90">
        <f>SUM(D102:D110)</f>
        <v>0</v>
      </c>
      <c r="E100" s="154"/>
      <c r="F100" s="155"/>
      <c r="G100" s="156"/>
      <c r="H100" s="165"/>
      <c r="I100" s="155"/>
      <c r="J100" s="84"/>
      <c r="K100" s="95"/>
      <c r="L100" s="84"/>
      <c r="M100" s="84"/>
    </row>
    <row r="101" spans="1:13" ht="5.25" customHeight="1" hidden="1" outlineLevel="1">
      <c r="A101" s="88"/>
      <c r="B101" s="89"/>
      <c r="C101" s="90"/>
      <c r="D101" s="90"/>
      <c r="E101" s="91"/>
      <c r="F101" s="92"/>
      <c r="G101" s="94"/>
      <c r="H101" s="91"/>
      <c r="I101" s="92"/>
      <c r="J101" s="84"/>
      <c r="K101" s="95"/>
      <c r="L101" s="84"/>
      <c r="M101" s="84"/>
    </row>
    <row r="102" spans="1:13" ht="11.25" hidden="1" outlineLevel="1">
      <c r="A102" s="101" t="e">
        <f>'[1]PSP'!AD8</f>
        <v>#REF!</v>
      </c>
      <c r="B102" s="89" t="e">
        <f>'[1]PSP'!AE9</f>
        <v>#REF!</v>
      </c>
      <c r="C102" s="90" t="e">
        <f>'[1]PSP'!AF9</f>
        <v>#REF!</v>
      </c>
      <c r="D102" s="90">
        <f>SUM(E102:I102)</f>
        <v>0</v>
      </c>
      <c r="E102" s="91"/>
      <c r="F102" s="92"/>
      <c r="G102" s="94"/>
      <c r="H102" s="91"/>
      <c r="I102" s="92"/>
      <c r="J102" s="84"/>
      <c r="K102" s="95"/>
      <c r="L102" s="84"/>
      <c r="M102" s="84"/>
    </row>
    <row r="103" spans="1:13" ht="4.5" customHeight="1" hidden="1" outlineLevel="1">
      <c r="A103" s="101"/>
      <c r="B103" s="89"/>
      <c r="C103" s="90"/>
      <c r="D103" s="90"/>
      <c r="E103" s="91"/>
      <c r="F103" s="105"/>
      <c r="G103" s="104"/>
      <c r="H103" s="91"/>
      <c r="I103" s="92"/>
      <c r="J103" s="84"/>
      <c r="K103" s="95"/>
      <c r="L103" s="84"/>
      <c r="M103" s="84"/>
    </row>
    <row r="104" spans="1:13" ht="11.25" hidden="1" outlineLevel="1">
      <c r="A104" s="101" t="e">
        <f>'[1]PSP'!AD11</f>
        <v>#REF!</v>
      </c>
      <c r="B104" s="89" t="e">
        <f>'[1]PSP'!AE12</f>
        <v>#REF!</v>
      </c>
      <c r="C104" s="90" t="e">
        <f>'[1]PSP'!AF12</f>
        <v>#REF!</v>
      </c>
      <c r="D104" s="90">
        <f>SUM(E104:I104)</f>
        <v>0</v>
      </c>
      <c r="E104" s="91"/>
      <c r="F104" s="92"/>
      <c r="G104" s="94"/>
      <c r="H104" s="91"/>
      <c r="I104" s="92"/>
      <c r="J104" s="84"/>
      <c r="K104" s="95"/>
      <c r="L104" s="84"/>
      <c r="M104" s="84"/>
    </row>
    <row r="105" spans="1:13" ht="4.5" customHeight="1" hidden="1" outlineLevel="1">
      <c r="A105" s="101"/>
      <c r="B105" s="89"/>
      <c r="C105" s="90"/>
      <c r="D105" s="90"/>
      <c r="E105" s="91"/>
      <c r="F105" s="92"/>
      <c r="G105" s="94"/>
      <c r="H105" s="91"/>
      <c r="I105" s="92"/>
      <c r="J105" s="84"/>
      <c r="K105" s="95"/>
      <c r="L105" s="84"/>
      <c r="M105" s="84"/>
    </row>
    <row r="106" spans="1:13" ht="11.25" hidden="1" outlineLevel="1">
      <c r="A106" s="101" t="e">
        <f>'[1]PSP'!AD14</f>
        <v>#REF!</v>
      </c>
      <c r="B106" s="89" t="e">
        <f>'[1]PSP'!AE15</f>
        <v>#REF!</v>
      </c>
      <c r="C106" s="90" t="e">
        <f>'[1]PSP'!AF15</f>
        <v>#REF!</v>
      </c>
      <c r="D106" s="90">
        <f>SUM(E106:I106)</f>
        <v>0</v>
      </c>
      <c r="E106" s="91"/>
      <c r="F106" s="92"/>
      <c r="G106" s="94"/>
      <c r="H106" s="91"/>
      <c r="I106" s="92"/>
      <c r="J106" s="84"/>
      <c r="K106" s="95"/>
      <c r="L106" s="84"/>
      <c r="M106" s="84"/>
    </row>
    <row r="107" spans="1:13" ht="4.5" customHeight="1" hidden="1" outlineLevel="1">
      <c r="A107" s="101"/>
      <c r="B107" s="89"/>
      <c r="C107" s="90"/>
      <c r="D107" s="90"/>
      <c r="E107" s="91"/>
      <c r="F107" s="92"/>
      <c r="G107" s="94"/>
      <c r="H107" s="91"/>
      <c r="I107" s="92"/>
      <c r="J107" s="84"/>
      <c r="K107" s="95"/>
      <c r="L107" s="84"/>
      <c r="M107" s="84"/>
    </row>
    <row r="108" spans="1:13" ht="11.25" hidden="1" outlineLevel="1">
      <c r="A108" s="101" t="e">
        <f>'[1]PSP'!AD17</f>
        <v>#REF!</v>
      </c>
      <c r="B108" s="89" t="e">
        <f>'[1]PSP'!AE18</f>
        <v>#REF!</v>
      </c>
      <c r="C108" s="90" t="e">
        <f>'[1]PSP'!AF18</f>
        <v>#REF!</v>
      </c>
      <c r="D108" s="90">
        <f>SUM(E108:I108)</f>
        <v>0</v>
      </c>
      <c r="E108" s="91"/>
      <c r="F108" s="92"/>
      <c r="G108" s="94"/>
      <c r="H108" s="91"/>
      <c r="I108" s="160"/>
      <c r="J108" s="84"/>
      <c r="K108" s="95"/>
      <c r="L108" s="84"/>
      <c r="M108" s="84"/>
    </row>
    <row r="109" spans="1:13" ht="4.5" customHeight="1" hidden="1" outlineLevel="1">
      <c r="A109" s="145"/>
      <c r="B109" s="153"/>
      <c r="C109" s="144"/>
      <c r="D109" s="90"/>
      <c r="E109" s="162"/>
      <c r="F109" s="163"/>
      <c r="G109" s="164"/>
      <c r="H109" s="162"/>
      <c r="I109" s="163"/>
      <c r="J109" s="84"/>
      <c r="K109" s="95"/>
      <c r="L109" s="84"/>
      <c r="M109" s="84"/>
    </row>
    <row r="110" spans="1:13" ht="11.25" hidden="1" outlineLevel="1">
      <c r="A110" s="101" t="e">
        <f>'[1]PSP'!AD20</f>
        <v>#REF!</v>
      </c>
      <c r="B110" s="89" t="e">
        <f>'[1]PSP'!AE21</f>
        <v>#REF!</v>
      </c>
      <c r="C110" s="90" t="e">
        <f>'[1]PSP'!AF21</f>
        <v>#REF!</v>
      </c>
      <c r="D110" s="90">
        <f>SUM(E110:I110)</f>
        <v>0</v>
      </c>
      <c r="E110" s="91"/>
      <c r="F110" s="92"/>
      <c r="G110" s="94"/>
      <c r="H110" s="91"/>
      <c r="I110" s="92"/>
      <c r="J110" s="84"/>
      <c r="K110" s="95"/>
      <c r="L110" s="84"/>
      <c r="M110" s="84"/>
    </row>
    <row r="111" spans="1:13" ht="4.5" customHeight="1" hidden="1" outlineLevel="1" thickBot="1">
      <c r="A111" s="145"/>
      <c r="B111" s="153"/>
      <c r="C111" s="144"/>
      <c r="D111" s="144"/>
      <c r="E111" s="162"/>
      <c r="F111" s="163"/>
      <c r="G111" s="164"/>
      <c r="H111" s="162"/>
      <c r="I111" s="163"/>
      <c r="J111" s="84"/>
      <c r="K111" s="95"/>
      <c r="L111" s="84"/>
      <c r="M111" s="84"/>
    </row>
    <row r="112" spans="1:21" ht="6" customHeight="1" outlineLevel="1">
      <c r="A112" s="68"/>
      <c r="B112" s="166"/>
      <c r="C112" s="167"/>
      <c r="D112" s="167"/>
      <c r="E112" s="168"/>
      <c r="F112" s="169"/>
      <c r="G112" s="170"/>
      <c r="H112" s="168"/>
      <c r="I112" s="169"/>
      <c r="J112" s="84"/>
      <c r="K112" s="95"/>
      <c r="L112" s="84"/>
      <c r="M112" s="84"/>
      <c r="N112" s="171"/>
      <c r="O112" s="172"/>
      <c r="P112" s="172"/>
      <c r="Q112" s="172"/>
      <c r="R112" s="172"/>
      <c r="S112" s="172"/>
      <c r="T112" s="172"/>
      <c r="U112" s="173"/>
    </row>
    <row r="113" spans="1:21" ht="4.5" customHeight="1" outlineLevel="1" thickBot="1">
      <c r="A113" s="283"/>
      <c r="B113" s="166"/>
      <c r="C113" s="167"/>
      <c r="D113" s="167"/>
      <c r="E113" s="168"/>
      <c r="F113" s="169"/>
      <c r="G113" s="170"/>
      <c r="H113" s="168"/>
      <c r="I113" s="282"/>
      <c r="J113" s="84"/>
      <c r="K113" s="95"/>
      <c r="L113" s="84"/>
      <c r="M113" s="59"/>
      <c r="N113" s="171"/>
      <c r="O113" s="172"/>
      <c r="P113" s="172"/>
      <c r="Q113" s="172"/>
      <c r="R113" s="172"/>
      <c r="S113" s="172"/>
      <c r="T113" s="172"/>
      <c r="U113" s="173"/>
    </row>
    <row r="114" spans="1:21" ht="11.25">
      <c r="A114" s="174" t="s">
        <v>45</v>
      </c>
      <c r="B114" s="175">
        <f>B8+B18+B40+B49+B57</f>
        <v>0</v>
      </c>
      <c r="C114" s="176">
        <f>C8+C18+C40+C49+C57</f>
        <v>158</v>
      </c>
      <c r="D114" s="176">
        <f>D8+D18+D40+D49+D57</f>
        <v>158</v>
      </c>
      <c r="E114" s="177">
        <f>SUM(E8:E110)</f>
        <v>17</v>
      </c>
      <c r="F114" s="178">
        <f>SUM(F8:F110)</f>
        <v>30</v>
      </c>
      <c r="G114" s="179">
        <f>SUM(G8:G110)</f>
        <v>30</v>
      </c>
      <c r="H114" s="177">
        <f>SUM(H8:H110)</f>
        <v>31</v>
      </c>
      <c r="I114" s="179">
        <f>SUM(I8:I110)</f>
        <v>36</v>
      </c>
      <c r="J114" s="180"/>
      <c r="K114" s="181"/>
      <c r="L114" s="180"/>
      <c r="M114" s="182"/>
      <c r="N114" s="171"/>
      <c r="O114" s="172"/>
      <c r="P114" s="172"/>
      <c r="Q114" s="172"/>
      <c r="R114" s="172"/>
      <c r="S114" s="172"/>
      <c r="T114" s="172"/>
      <c r="U114" s="173"/>
    </row>
    <row r="115" spans="1:21" ht="11.25">
      <c r="A115" s="183"/>
      <c r="B115" s="184"/>
      <c r="C115" s="184"/>
      <c r="D115" s="184"/>
      <c r="E115" s="185">
        <f>E114</f>
        <v>17</v>
      </c>
      <c r="F115" s="185">
        <f>E115+F114</f>
        <v>47</v>
      </c>
      <c r="G115" s="185">
        <f>F115+G114</f>
        <v>77</v>
      </c>
      <c r="H115" s="185">
        <f>G115+H114</f>
        <v>108</v>
      </c>
      <c r="I115" s="186">
        <f>H115+I114</f>
        <v>144</v>
      </c>
      <c r="J115" s="173"/>
      <c r="K115" s="187"/>
      <c r="L115" s="187"/>
      <c r="M115" s="187"/>
      <c r="N115" s="188"/>
      <c r="O115" s="69"/>
      <c r="P115" s="69"/>
      <c r="Q115" s="69"/>
      <c r="R115" s="69"/>
      <c r="S115" s="69"/>
      <c r="T115" s="69"/>
      <c r="U115" s="116"/>
    </row>
    <row r="116" spans="1:4" ht="11.25">
      <c r="A116" s="189"/>
      <c r="B116" s="190"/>
      <c r="C116" s="190"/>
      <c r="D116" s="190"/>
    </row>
    <row r="117" spans="1:4" ht="11.25">
      <c r="A117" s="189"/>
      <c r="B117" s="191"/>
      <c r="C117" s="191"/>
      <c r="D117" s="191"/>
    </row>
    <row r="118" spans="1:4" ht="11.25">
      <c r="A118" s="189"/>
      <c r="B118" s="191"/>
      <c r="C118" s="191"/>
      <c r="D118" s="191"/>
    </row>
    <row r="119" spans="1:4" ht="11.25">
      <c r="A119" s="189"/>
      <c r="B119" s="191"/>
      <c r="C119" s="191"/>
      <c r="D119" s="191"/>
    </row>
    <row r="120" spans="1:4" ht="11.25">
      <c r="A120" s="189"/>
      <c r="B120" s="191"/>
      <c r="C120" s="191"/>
      <c r="D120" s="191"/>
    </row>
    <row r="121" spans="2:4" ht="11.25">
      <c r="B121" s="193"/>
      <c r="C121" s="193"/>
      <c r="D121" s="193"/>
    </row>
    <row r="122" spans="2:4" ht="11.25">
      <c r="B122" s="193"/>
      <c r="C122" s="193"/>
      <c r="D122" s="193"/>
    </row>
    <row r="123" spans="2:4" ht="11.25">
      <c r="B123" s="193"/>
      <c r="C123" s="193"/>
      <c r="D123" s="193"/>
    </row>
    <row r="124" spans="2:4" ht="11.25">
      <c r="B124" s="193"/>
      <c r="C124" s="193"/>
      <c r="D124" s="193"/>
    </row>
    <row r="125" spans="2:4" ht="11.25">
      <c r="B125" s="193"/>
      <c r="C125" s="193"/>
      <c r="D125" s="193"/>
    </row>
    <row r="126" spans="2:4" ht="11.25">
      <c r="B126" s="193"/>
      <c r="C126" s="193"/>
      <c r="D126" s="193"/>
    </row>
    <row r="127" spans="2:4" ht="11.25">
      <c r="B127" s="193"/>
      <c r="C127" s="193"/>
      <c r="D127" s="193"/>
    </row>
    <row r="128" spans="2:4" ht="11.25">
      <c r="B128" s="193"/>
      <c r="C128" s="193"/>
      <c r="D128" s="193"/>
    </row>
    <row r="129" spans="2:4" ht="11.25">
      <c r="B129" s="193"/>
      <c r="C129" s="193"/>
      <c r="D129" s="193"/>
    </row>
    <row r="130" spans="2:4" ht="11.25">
      <c r="B130" s="193"/>
      <c r="C130" s="193"/>
      <c r="D130" s="193"/>
    </row>
    <row r="131" spans="2:4" ht="11.25">
      <c r="B131" s="193"/>
      <c r="C131" s="193"/>
      <c r="D131" s="193"/>
    </row>
    <row r="132" spans="2:4" ht="11.25">
      <c r="B132" s="193"/>
      <c r="C132" s="193"/>
      <c r="D132" s="193"/>
    </row>
    <row r="133" spans="2:4" ht="11.25">
      <c r="B133" s="193"/>
      <c r="C133" s="193"/>
      <c r="D133" s="193"/>
    </row>
    <row r="134" spans="2:4" ht="11.25">
      <c r="B134" s="193"/>
      <c r="C134" s="193"/>
      <c r="D134" s="193"/>
    </row>
    <row r="135" spans="2:4" ht="11.25">
      <c r="B135" s="193"/>
      <c r="C135" s="193"/>
      <c r="D135" s="193"/>
    </row>
    <row r="136" spans="2:4" ht="11.25">
      <c r="B136" s="193"/>
      <c r="C136" s="193"/>
      <c r="D136" s="193"/>
    </row>
    <row r="137" spans="2:4" ht="11.25">
      <c r="B137" s="193"/>
      <c r="C137" s="193"/>
      <c r="D137" s="193"/>
    </row>
    <row r="138" spans="2:4" ht="11.25">
      <c r="B138" s="193"/>
      <c r="C138" s="193"/>
      <c r="D138" s="193"/>
    </row>
    <row r="139" spans="2:4" ht="11.25">
      <c r="B139" s="193"/>
      <c r="C139" s="193"/>
      <c r="D139" s="193"/>
    </row>
    <row r="140" spans="2:4" ht="11.25">
      <c r="B140" s="193"/>
      <c r="C140" s="193"/>
      <c r="D140" s="193"/>
    </row>
    <row r="141" spans="2:4" ht="11.25">
      <c r="B141" s="193"/>
      <c r="C141" s="193"/>
      <c r="D141" s="193"/>
    </row>
    <row r="142" spans="2:4" ht="11.25">
      <c r="B142" s="193"/>
      <c r="C142" s="193"/>
      <c r="D142" s="193"/>
    </row>
    <row r="143" spans="2:4" ht="11.25">
      <c r="B143" s="193"/>
      <c r="C143" s="193"/>
      <c r="D143" s="193"/>
    </row>
    <row r="144" spans="2:4" ht="11.25">
      <c r="B144" s="193"/>
      <c r="C144" s="193"/>
      <c r="D144" s="193"/>
    </row>
    <row r="145" spans="2:4" ht="11.25">
      <c r="B145" s="193"/>
      <c r="C145" s="193"/>
      <c r="D145" s="193"/>
    </row>
    <row r="146" spans="2:4" ht="11.25">
      <c r="B146" s="193"/>
      <c r="C146" s="193"/>
      <c r="D146" s="193"/>
    </row>
    <row r="147" spans="2:4" ht="11.25">
      <c r="B147" s="193"/>
      <c r="C147" s="193"/>
      <c r="D147" s="193"/>
    </row>
    <row r="148" spans="2:4" ht="11.25">
      <c r="B148" s="193"/>
      <c r="C148" s="193"/>
      <c r="D148" s="193"/>
    </row>
    <row r="149" spans="2:4" ht="11.25">
      <c r="B149" s="193"/>
      <c r="C149" s="193"/>
      <c r="D149" s="193"/>
    </row>
    <row r="150" spans="2:4" ht="11.25">
      <c r="B150" s="193"/>
      <c r="C150" s="193"/>
      <c r="D150" s="193"/>
    </row>
    <row r="151" spans="2:4" ht="11.25">
      <c r="B151" s="193"/>
      <c r="C151" s="193"/>
      <c r="D151" s="193"/>
    </row>
  </sheetData>
  <sheetProtection selectLockedCells="1" selectUnlockedCells="1"/>
  <mergeCells count="1">
    <mergeCell ref="A3:A6"/>
  </mergeCells>
  <conditionalFormatting sqref="E111:I113">
    <cfRule type="cellIs" priority="14" dxfId="6" operator="notEqual" stopIfTrue="1">
      <formula>0</formula>
    </cfRule>
    <cfRule type="cellIs" priority="15" dxfId="7" operator="equal" stopIfTrue="1">
      <formula>0</formula>
    </cfRule>
  </conditionalFormatting>
  <conditionalFormatting sqref="E54:I54 E64:I110">
    <cfRule type="cellIs" priority="17" dxfId="6" operator="notEqual" stopIfTrue="1">
      <formula>0</formula>
    </cfRule>
  </conditionalFormatting>
  <conditionalFormatting sqref="F49:I53 G40:I40 F46:H48 I46:I47 H44 G42:G44 I42:I44 H42 F40:F44 F8:I12 I18:I31 F24 F32:I39 F26:F31 E8:E10 E22:F22 E12:E20 G14:H31 I14:I16 F14:F20 E24:E53 E55:I63">
    <cfRule type="cellIs" priority="18" dxfId="2" operator="notEqual" stopIfTrue="1">
      <formula>0</formula>
    </cfRule>
  </conditionalFormatting>
  <conditionalFormatting sqref="D10:D17 D19:D110">
    <cfRule type="cellIs" priority="16" dxfId="4" operator="notEqual" stopIfTrue="1">
      <formula>C10</formula>
    </cfRule>
  </conditionalFormatting>
  <conditionalFormatting sqref="J57:M63 N10:U63">
    <cfRule type="cellIs" priority="6" dxfId="0" operator="notEqual" stopIfTrue="1">
      <formula>0</formula>
    </cfRule>
  </conditionalFormatting>
  <conditionalFormatting sqref="I48">
    <cfRule type="cellIs" priority="5" dxfId="2" operator="notEqual" stopIfTrue="1">
      <formula>0</formula>
    </cfRule>
  </conditionalFormatting>
  <conditionalFormatting sqref="J64:M113">
    <cfRule type="colorScale" priority="22" dxfId="9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M53">
    <cfRule type="cellIs" priority="1" dxfId="0" operator="notEqual" stopIfTrue="1">
      <formula>0</formula>
    </cfRule>
  </conditionalFormatting>
  <conditionalFormatting sqref="K53">
    <cfRule type="cellIs" priority="2" dxfId="0" operator="notEqual" stopIfTrue="1">
      <formula>0</formula>
    </cfRule>
  </conditionalFormatting>
  <printOptions/>
  <pageMargins left="0.52" right="0.59" top="0.984251969" bottom="0.984251969" header="0.4921259845" footer="0.4921259845"/>
  <pageSetup fitToHeight="1" fitToWidth="1" horizontalDpi="600" verticalDpi="600" orientation="landscape" paperSize="9" scale="62" r:id="rId2"/>
  <headerFooter alignWithMargins="0">
    <oddFooter>&amp;L&amp;D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9" sqref="C9"/>
    </sheetView>
  </sheetViews>
  <sheetFormatPr defaultColWidth="11.421875" defaultRowHeight="12.75"/>
  <cols>
    <col min="1" max="1" width="12.421875" style="200" customWidth="1"/>
    <col min="2" max="2" width="30.00390625" style="271" customWidth="1"/>
    <col min="3" max="3" width="62.8515625" style="271" customWidth="1"/>
    <col min="4" max="4" width="38.7109375" style="271" customWidth="1"/>
    <col min="5" max="5" width="16.7109375" style="199" customWidth="1"/>
    <col min="6" max="6" width="21.00390625" style="199" customWidth="1"/>
    <col min="7" max="7" width="17.28125" style="199" customWidth="1"/>
    <col min="8" max="8" width="13.28125" style="272" customWidth="1"/>
    <col min="9" max="9" width="8.57421875" style="200" customWidth="1"/>
    <col min="10" max="10" width="9.140625" style="200" customWidth="1"/>
    <col min="11" max="16384" width="11.421875" style="200" customWidth="1"/>
  </cols>
  <sheetData>
    <row r="1" spans="1:9" ht="15">
      <c r="A1" s="194" t="str">
        <f>Planning!D2</f>
        <v>Клуби РЕЧВ </v>
      </c>
      <c r="B1" s="195"/>
      <c r="C1" s="195"/>
      <c r="D1" s="196"/>
      <c r="E1" s="197"/>
      <c r="F1" s="197"/>
      <c r="G1" s="197"/>
      <c r="H1" s="198"/>
      <c r="I1" s="199" t="s">
        <v>111</v>
      </c>
    </row>
    <row r="2" spans="1:9" s="206" customFormat="1" ht="15">
      <c r="A2" s="201"/>
      <c r="B2" s="202"/>
      <c r="C2" s="202"/>
      <c r="D2" s="203"/>
      <c r="E2" s="204"/>
      <c r="F2" s="204"/>
      <c r="G2" s="204"/>
      <c r="H2" s="205"/>
      <c r="I2" s="206" t="s">
        <v>112</v>
      </c>
    </row>
    <row r="3" spans="1:9" ht="15.75" thickBot="1">
      <c r="A3" s="207"/>
      <c r="B3" s="208"/>
      <c r="C3" s="208"/>
      <c r="D3" s="209"/>
      <c r="E3" s="210"/>
      <c r="F3" s="210"/>
      <c r="G3" s="210"/>
      <c r="H3" s="211"/>
      <c r="I3" s="200" t="s">
        <v>100</v>
      </c>
    </row>
    <row r="4" spans="1:8" ht="42" customHeight="1">
      <c r="A4" s="212"/>
      <c r="B4" s="275" t="s">
        <v>93</v>
      </c>
      <c r="C4" s="275" t="s">
        <v>94</v>
      </c>
      <c r="D4" s="275" t="s">
        <v>95</v>
      </c>
      <c r="E4" s="276" t="s">
        <v>97</v>
      </c>
      <c r="F4" s="276" t="s">
        <v>98</v>
      </c>
      <c r="G4" s="276" t="s">
        <v>96</v>
      </c>
      <c r="H4" s="277" t="s">
        <v>99</v>
      </c>
    </row>
    <row r="5" spans="1:8" ht="30.75" customHeight="1">
      <c r="A5" s="286" t="str">
        <f>'[2]PSP'!B6</f>
        <v>1.</v>
      </c>
      <c r="B5" s="316" t="str">
        <f>Planning!B5</f>
        <v>Просування</v>
      </c>
      <c r="C5" s="317"/>
      <c r="D5" s="317"/>
      <c r="E5" s="317"/>
      <c r="F5" s="317"/>
      <c r="G5" s="317"/>
      <c r="H5" s="318"/>
    </row>
    <row r="6" spans="1:8" ht="42" customHeight="1">
      <c r="A6" s="213" t="str">
        <f>'[2]PSP'!B12</f>
        <v>1.1.</v>
      </c>
      <c r="B6" s="214" t="str">
        <f>Planning!B8</f>
        <v>Визначення ключових зацікавлених сторін і забезпечення місцевої підтримки</v>
      </c>
      <c r="C6" s="214"/>
      <c r="D6" s="214"/>
      <c r="E6" s="215"/>
      <c r="F6" s="216"/>
      <c r="G6" s="217"/>
      <c r="H6" s="218"/>
    </row>
    <row r="7" spans="1:8" ht="87" customHeight="1">
      <c r="A7" s="213" t="str">
        <f>'[2]PSP'!B15</f>
        <v>1.2.</v>
      </c>
      <c r="B7" s="214" t="str">
        <f>Planning!B11</f>
        <v>Промоція і інформаційно-пояснювальні семінари </v>
      </c>
      <c r="C7" s="214"/>
      <c r="D7" s="214"/>
      <c r="E7" s="215"/>
      <c r="F7" s="216"/>
      <c r="G7" s="217"/>
      <c r="H7" s="218"/>
    </row>
    <row r="8" spans="1:8" ht="57" customHeight="1">
      <c r="A8" s="213" t="str">
        <f>'[2]PSP'!B18</f>
        <v>1.3.</v>
      </c>
      <c r="B8" s="214" t="str">
        <f>Planning!B14</f>
        <v>Забезпечити як найменше 8 компаній в двох регіонах</v>
      </c>
      <c r="C8" s="214"/>
      <c r="D8" s="214"/>
      <c r="E8" s="215"/>
      <c r="F8" s="216"/>
      <c r="G8" s="217"/>
      <c r="H8" s="218"/>
    </row>
    <row r="9" spans="1:8" ht="75" customHeight="1">
      <c r="A9" s="213" t="str">
        <f>'[2]PSP'!B21</f>
        <v>1.4.</v>
      </c>
      <c r="B9" s="214" t="str">
        <f>Planning!B17</f>
        <v>Промоція/Встановлення зв'язку взаємодії і підтримка  </v>
      </c>
      <c r="C9" s="214"/>
      <c r="D9" s="214"/>
      <c r="E9" s="215"/>
      <c r="F9" s="216"/>
      <c r="G9" s="219"/>
      <c r="H9" s="218"/>
    </row>
    <row r="10" spans="1:8" ht="41.25" customHeight="1" hidden="1">
      <c r="A10" s="220" t="str">
        <f>'[2]PSP'!B24</f>
        <v>1.5.</v>
      </c>
      <c r="B10" s="221">
        <f>Planning!B$20</f>
        <v>0</v>
      </c>
      <c r="C10" s="221"/>
      <c r="D10" s="222"/>
      <c r="E10" s="223"/>
      <c r="F10" s="223"/>
      <c r="G10" s="223"/>
      <c r="H10" s="224"/>
    </row>
    <row r="11" spans="1:8" ht="41.25" customHeight="1" hidden="1">
      <c r="A11" s="220" t="str">
        <f>'[2]PSP'!B27</f>
        <v>1.6.</v>
      </c>
      <c r="B11" s="221">
        <f>Planning!B$23</f>
        <v>0</v>
      </c>
      <c r="C11" s="221"/>
      <c r="D11" s="222"/>
      <c r="E11" s="223"/>
      <c r="F11" s="223"/>
      <c r="G11" s="223"/>
      <c r="H11" s="225"/>
    </row>
    <row r="12" spans="1:8" ht="20.25" customHeight="1">
      <c r="A12" s="226"/>
      <c r="B12" s="227"/>
      <c r="C12" s="227"/>
      <c r="D12" s="227"/>
      <c r="E12" s="228"/>
      <c r="F12" s="228"/>
      <c r="G12" s="228"/>
      <c r="H12" s="229"/>
    </row>
    <row r="13" spans="1:8" ht="27.75" customHeight="1">
      <c r="A13" s="286" t="str">
        <f>'[2]PSP'!F6</f>
        <v>2.</v>
      </c>
      <c r="B13" s="273" t="str">
        <f>Planning!F5</f>
        <v>Семінари</v>
      </c>
      <c r="C13" s="230"/>
      <c r="D13" s="230"/>
      <c r="E13" s="230"/>
      <c r="F13" s="230"/>
      <c r="G13" s="230"/>
      <c r="H13" s="231"/>
    </row>
    <row r="14" spans="1:8" ht="120" customHeight="1">
      <c r="A14" s="213" t="str">
        <f>Planning!F9</f>
        <v>2.1.</v>
      </c>
      <c r="B14" s="214" t="str">
        <f>Planning!F8</f>
        <v>Модуль 1: «Еколого-економічний профіль»</v>
      </c>
      <c r="C14" s="214"/>
      <c r="D14" s="214"/>
      <c r="E14" s="215"/>
      <c r="F14" s="215"/>
      <c r="G14" s="216"/>
      <c r="H14" s="218"/>
    </row>
    <row r="15" spans="1:8" ht="194.25" customHeight="1">
      <c r="A15" s="213" t="str">
        <f>Planning!F12</f>
        <v>2.2.</v>
      </c>
      <c r="B15" s="214" t="str">
        <f>Planning!F11</f>
        <v>Модуль 2: «Енергія» </v>
      </c>
      <c r="C15" s="214"/>
      <c r="D15" s="214"/>
      <c r="E15" s="215"/>
      <c r="F15" s="215"/>
      <c r="G15" s="216"/>
      <c r="H15" s="218"/>
    </row>
    <row r="16" spans="1:8" ht="163.5" customHeight="1">
      <c r="A16" s="213" t="str">
        <f>Planning!F15</f>
        <v>2.3.</v>
      </c>
      <c r="B16" s="214" t="str">
        <f>Planning!F14</f>
        <v>Модуль 3: «Вода та стоки»</v>
      </c>
      <c r="C16" s="214"/>
      <c r="D16" s="214"/>
      <c r="E16" s="215"/>
      <c r="F16" s="215"/>
      <c r="G16" s="216"/>
      <c r="H16" s="218"/>
    </row>
    <row r="17" spans="1:8" ht="195" customHeight="1">
      <c r="A17" s="213" t="str">
        <f>Planning!F18</f>
        <v>2.4.</v>
      </c>
      <c r="B17" s="214" t="str">
        <f>Planning!F$17</f>
        <v>Модуль 4: «Сировина та відходи»</v>
      </c>
      <c r="C17" s="232"/>
      <c r="D17" s="233"/>
      <c r="E17" s="215"/>
      <c r="F17" s="215"/>
      <c r="G17" s="216"/>
      <c r="H17" s="218"/>
    </row>
    <row r="18" spans="1:8" ht="204" customHeight="1">
      <c r="A18" s="234" t="str">
        <f>Planning!F21</f>
        <v>2.5.</v>
      </c>
      <c r="B18" s="214" t="str">
        <f>Planning!F20</f>
        <v>Модуль 5: «Хімікати та викиди»  </v>
      </c>
      <c r="C18" s="232"/>
      <c r="D18" s="233"/>
      <c r="E18" s="215"/>
      <c r="F18" s="215"/>
      <c r="G18" s="235"/>
      <c r="H18" s="236"/>
    </row>
    <row r="19" spans="1:8" ht="138" customHeight="1">
      <c r="A19" s="237">
        <f>Planning!F24</f>
        <v>2.6</v>
      </c>
      <c r="B19" s="214" t="str">
        <f>Planning!F23</f>
        <v>Модуль 6: «План дій» </v>
      </c>
      <c r="C19" s="214"/>
      <c r="D19" s="233"/>
      <c r="E19" s="215"/>
      <c r="F19" s="215"/>
      <c r="G19" s="235"/>
      <c r="H19" s="236"/>
    </row>
    <row r="20" spans="1:8" ht="20.25" customHeight="1">
      <c r="A20" s="238"/>
      <c r="B20" s="239"/>
      <c r="C20" s="239"/>
      <c r="D20" s="239"/>
      <c r="E20" s="240"/>
      <c r="F20" s="240"/>
      <c r="G20" s="240"/>
      <c r="H20" s="241"/>
    </row>
    <row r="21" spans="1:8" ht="42.75" customHeight="1">
      <c r="A21" s="285" t="str">
        <f>'[2]PSP'!J6</f>
        <v>3.</v>
      </c>
      <c r="B21" s="319" t="str">
        <f>Planning!J5</f>
        <v>Індивідуальні консультації   </v>
      </c>
      <c r="C21" s="320"/>
      <c r="D21" s="320"/>
      <c r="E21" s="320"/>
      <c r="F21" s="320"/>
      <c r="G21" s="320"/>
      <c r="H21" s="321"/>
    </row>
    <row r="22" spans="1:8" ht="55.5" customHeight="1">
      <c r="A22" s="234" t="str">
        <f>Planning!J9</f>
        <v>3.1.</v>
      </c>
      <c r="B22" s="214" t="str">
        <f>Planning!J8</f>
        <v>Підготовка для відвідувань компаній </v>
      </c>
      <c r="C22" s="214"/>
      <c r="D22" s="214"/>
      <c r="E22" s="216"/>
      <c r="F22" s="215"/>
      <c r="G22" s="215"/>
      <c r="H22" s="218"/>
    </row>
    <row r="23" spans="1:8" ht="81" customHeight="1">
      <c r="A23" s="234" t="str">
        <f>Planning!J12</f>
        <v>3.2.</v>
      </c>
      <c r="B23" s="214" t="str">
        <f>Planning!J$11</f>
        <v>Технічні відвідування об'єктів</v>
      </c>
      <c r="C23" s="253"/>
      <c r="D23" s="253"/>
      <c r="E23" s="254"/>
      <c r="F23" s="215"/>
      <c r="G23" s="215"/>
      <c r="H23" s="255"/>
    </row>
    <row r="24" spans="1:8" ht="68.25" customHeight="1">
      <c r="A24" s="234" t="str">
        <f>Planning!J15</f>
        <v>3.3.</v>
      </c>
      <c r="B24" s="245" t="str">
        <f>Planning!J14</f>
        <v>Поточна підтримка</v>
      </c>
      <c r="C24" s="245"/>
      <c r="D24" s="253"/>
      <c r="E24" s="216"/>
      <c r="F24" s="215"/>
      <c r="G24" s="216"/>
      <c r="H24" s="236"/>
    </row>
    <row r="25" spans="1:8" ht="39.75" customHeight="1">
      <c r="A25" s="234" t="str">
        <f>Planning!J18</f>
        <v>3.4.</v>
      </c>
      <c r="B25" s="214" t="str">
        <f>Planning!J17</f>
        <v>Покрокова розробка  звіту компанії</v>
      </c>
      <c r="C25" s="232"/>
      <c r="D25" s="233"/>
      <c r="E25" s="216"/>
      <c r="F25" s="215"/>
      <c r="G25" s="216"/>
      <c r="H25" s="236"/>
    </row>
    <row r="26" spans="1:8" ht="20.25" customHeight="1">
      <c r="A26" s="247"/>
      <c r="B26" s="248"/>
      <c r="C26" s="248"/>
      <c r="D26" s="248"/>
      <c r="E26" s="249"/>
      <c r="F26" s="249"/>
      <c r="G26" s="249"/>
      <c r="H26" s="250"/>
    </row>
    <row r="27" spans="1:8" ht="30.75" customHeight="1">
      <c r="A27" s="251" t="str">
        <f>'[2]PSP'!N6</f>
        <v>4.</v>
      </c>
      <c r="B27" s="316" t="str">
        <f>Planning!N5</f>
        <v>Контроль термінів виконання </v>
      </c>
      <c r="C27" s="317"/>
      <c r="D27" s="317"/>
      <c r="E27" s="317"/>
      <c r="F27" s="317"/>
      <c r="G27" s="317"/>
      <c r="H27" s="318"/>
    </row>
    <row r="28" spans="1:8" ht="48" customHeight="1">
      <c r="A28" s="213" t="str">
        <f>Planning!N9</f>
        <v>4.1.</v>
      </c>
      <c r="B28" s="214" t="str">
        <f>Planning!N8</f>
        <v>Документальні екологічні та економічні досягнення </v>
      </c>
      <c r="C28" s="260"/>
      <c r="D28" s="260"/>
      <c r="E28" s="261"/>
      <c r="F28" s="215"/>
      <c r="G28" s="261"/>
      <c r="H28" s="218"/>
    </row>
    <row r="29" spans="1:8" ht="55.5" customHeight="1">
      <c r="A29" s="252" t="str">
        <f>Planning!N12</f>
        <v>4.2.</v>
      </c>
      <c r="B29" s="253" t="str">
        <f>Planning!N$11</f>
        <v>Сприяння комунікації компаній</v>
      </c>
      <c r="C29" s="263"/>
      <c r="D29" s="264"/>
      <c r="E29" s="261"/>
      <c r="F29" s="215"/>
      <c r="G29" s="261"/>
      <c r="H29" s="255"/>
    </row>
    <row r="30" spans="1:8" ht="54" customHeight="1">
      <c r="A30" s="234" t="str">
        <f>Planning!N15</f>
        <v>4.3.</v>
      </c>
      <c r="B30" s="214" t="str">
        <f>Planning!N14</f>
        <v>Розробка історій успіху </v>
      </c>
      <c r="C30" s="288"/>
      <c r="D30" s="264"/>
      <c r="E30" s="261"/>
      <c r="F30" s="215"/>
      <c r="G30" s="261"/>
      <c r="H30" s="236"/>
    </row>
    <row r="31" spans="1:8" ht="25.5" customHeight="1">
      <c r="A31" s="256">
        <f>Planning!AK6</f>
        <v>5</v>
      </c>
      <c r="B31" s="274" t="str">
        <f>Planning!AK5</f>
        <v>Управління проектом</v>
      </c>
      <c r="C31" s="257"/>
      <c r="D31" s="257"/>
      <c r="E31" s="258"/>
      <c r="F31" s="258"/>
      <c r="G31" s="258"/>
      <c r="H31" s="259"/>
    </row>
    <row r="32" spans="1:9" ht="42.75" customHeight="1">
      <c r="A32" s="256">
        <f>Planning!AK9</f>
        <v>5.1</v>
      </c>
      <c r="B32" s="260" t="str">
        <f>Planning!AK8</f>
        <v>Планування діяльності та координація </v>
      </c>
      <c r="C32" s="214"/>
      <c r="D32" s="214"/>
      <c r="E32" s="235"/>
      <c r="F32" s="242"/>
      <c r="G32" s="287"/>
      <c r="H32" s="243"/>
      <c r="I32" s="262"/>
    </row>
    <row r="33" spans="1:9" ht="57.75" customHeight="1">
      <c r="A33" s="256">
        <f>Planning!AK12</f>
        <v>5.2</v>
      </c>
      <c r="B33" s="260" t="str">
        <f>Planning!AK11</f>
        <v>Комунікація </v>
      </c>
      <c r="C33" s="214"/>
      <c r="D33" s="214"/>
      <c r="E33" s="235"/>
      <c r="F33" s="242"/>
      <c r="G33" s="235"/>
      <c r="H33" s="244"/>
      <c r="I33" s="262"/>
    </row>
    <row r="34" spans="1:9" ht="42" customHeight="1">
      <c r="A34" s="256">
        <f>Planning!AK15</f>
        <v>5.3</v>
      </c>
      <c r="B34" s="260" t="str">
        <f>Planning!AK14</f>
        <v> Звіт Координатора  NCPP</v>
      </c>
      <c r="C34" s="214"/>
      <c r="D34" s="214"/>
      <c r="E34" s="235"/>
      <c r="F34" s="242"/>
      <c r="G34" s="261"/>
      <c r="H34" s="244"/>
      <c r="I34" s="262"/>
    </row>
    <row r="35" spans="1:9" ht="41.25" customHeight="1" hidden="1">
      <c r="A35" s="265"/>
      <c r="B35" s="266"/>
      <c r="C35" s="232" t="s">
        <v>48</v>
      </c>
      <c r="D35" s="233" t="s">
        <v>49</v>
      </c>
      <c r="E35" s="235"/>
      <c r="F35" s="242" t="s">
        <v>58</v>
      </c>
      <c r="G35" s="235" t="s">
        <v>53</v>
      </c>
      <c r="H35" s="246"/>
      <c r="I35" s="262"/>
    </row>
    <row r="36" spans="1:9" ht="41.25" customHeight="1" hidden="1">
      <c r="A36" s="265"/>
      <c r="B36" s="266"/>
      <c r="C36" s="267" t="s">
        <v>50</v>
      </c>
      <c r="D36" s="266"/>
      <c r="E36" s="268"/>
      <c r="F36" s="242" t="s">
        <v>58</v>
      </c>
      <c r="G36" s="261" t="s">
        <v>55</v>
      </c>
      <c r="H36" s="269"/>
      <c r="I36" s="262"/>
    </row>
    <row r="37" spans="1:9" ht="41.25" customHeight="1" hidden="1">
      <c r="A37" s="265"/>
      <c r="B37" s="266"/>
      <c r="C37" s="267" t="s">
        <v>51</v>
      </c>
      <c r="D37" s="266"/>
      <c r="E37" s="268"/>
      <c r="F37" s="242" t="s">
        <v>58</v>
      </c>
      <c r="G37" s="261" t="s">
        <v>56</v>
      </c>
      <c r="H37" s="269"/>
      <c r="I37" s="262"/>
    </row>
    <row r="38" spans="1:9" ht="41.25" customHeight="1" hidden="1">
      <c r="A38" s="265"/>
      <c r="B38" s="266"/>
      <c r="C38" s="267"/>
      <c r="D38" s="266"/>
      <c r="E38" s="268"/>
      <c r="F38" s="242" t="s">
        <v>58</v>
      </c>
      <c r="G38" s="284" t="s">
        <v>57</v>
      </c>
      <c r="H38" s="270"/>
      <c r="I38" s="262"/>
    </row>
  </sheetData>
  <sheetProtection selectLockedCells="1" selectUnlockedCells="1"/>
  <mergeCells count="3">
    <mergeCell ref="B27:H27"/>
    <mergeCell ref="B5:H5"/>
    <mergeCell ref="B21:H21"/>
  </mergeCells>
  <conditionalFormatting sqref="H9 H7">
    <cfRule type="colorScale" priority="9" dxfId="9">
      <colorScale>
        <cfvo type="percent" val="0"/>
        <cfvo type="percent" val="50"/>
        <cfvo type="percent" val="100"/>
        <color rgb="FFFF0000"/>
        <color rgb="FFFFFF00"/>
        <color rgb="FF00B050"/>
      </colorScale>
    </cfRule>
  </conditionalFormatting>
  <conditionalFormatting sqref="H7">
    <cfRule type="colorScale" priority="6" dxfId="9">
      <colorScale>
        <cfvo type="percent" val="0"/>
        <cfvo type="percent" val="50"/>
        <cfvo type="percent" val="100"/>
        <color rgb="FFFF0000"/>
        <color rgb="FFFFFF00"/>
        <color rgb="FF00B050"/>
      </colorScale>
    </cfRule>
  </conditionalFormatting>
  <conditionalFormatting sqref="H8">
    <cfRule type="colorScale" priority="5" dxfId="9">
      <colorScale>
        <cfvo type="percent" val="0"/>
        <cfvo type="percent" val="50"/>
        <cfvo type="percent" val="100"/>
        <color rgb="FFFF0000"/>
        <color rgb="FFFFC000"/>
        <color rgb="FF00B050"/>
      </colorScale>
    </cfRule>
  </conditionalFormatting>
  <conditionalFormatting sqref="H14">
    <cfRule type="colorScale" priority="4" dxfId="9">
      <colorScale>
        <cfvo type="percent" val="0"/>
        <cfvo type="percent" val="50"/>
        <cfvo type="percent" val="100"/>
        <color rgb="FFFF0000"/>
        <color rgb="FFFFFF00"/>
        <color rgb="FF00B050"/>
      </colorScale>
    </cfRule>
  </conditionalFormatting>
  <conditionalFormatting sqref="H15:H19">
    <cfRule type="colorScale" priority="12" dxfId="9">
      <colorScale>
        <cfvo type="percent" val="0"/>
        <cfvo type="percent" val="50"/>
        <cfvo type="percent" val="100"/>
        <color rgb="FFFF0000"/>
        <color rgb="FFFFC000"/>
        <color rgb="FF00B050"/>
      </colorScale>
    </cfRule>
  </conditionalFormatting>
  <conditionalFormatting sqref="H28:H30">
    <cfRule type="colorScale" priority="19" dxfId="9">
      <colorScale>
        <cfvo type="percent" val="0"/>
        <cfvo type="percent" val="50"/>
        <cfvo type="percent" val="100"/>
        <color rgb="FFFF0000"/>
        <color rgb="FFFFFF00"/>
        <color rgb="FF00B050"/>
      </colorScale>
    </cfRule>
  </conditionalFormatting>
  <conditionalFormatting sqref="H22:H25">
    <cfRule type="colorScale" priority="2" dxfId="9">
      <colorScale>
        <cfvo type="percent" val="0"/>
        <cfvo type="percent" val="50"/>
        <cfvo type="percent" val="100"/>
        <color rgb="FFFF0000"/>
        <color rgb="FFFFFF00"/>
        <color rgb="FF00B050"/>
      </colorScale>
    </cfRule>
  </conditionalFormatting>
  <conditionalFormatting sqref="H32:H34">
    <cfRule type="colorScale" priority="1" dxfId="9">
      <colorScale>
        <cfvo type="percent" val="0"/>
        <cfvo type="percent" val="50"/>
        <cfvo type="percent" val="100"/>
        <color rgb="FFFF0000"/>
        <color rgb="FFFFFF00"/>
        <color rgb="FF00B050"/>
      </colorScale>
    </cfRule>
  </conditionalFormatting>
  <printOptions/>
  <pageMargins left="0.61" right="0.54" top="0.984251969" bottom="0.63" header="0.4921259845" footer="0.4921259845"/>
  <pageSetup fitToHeight="1" fitToWidth="1" horizontalDpi="600" verticalDpi="600" orientation="portrait" paperSize="9" scale="56" r:id="rId3"/>
  <headerFooter alignWithMargins="0">
    <oddFooter>&amp;L&amp;D&amp;RDENKSTATT, Christian Plas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B8" sqref="B8"/>
    </sheetView>
  </sheetViews>
  <sheetFormatPr defaultColWidth="8.8515625" defaultRowHeight="12.75"/>
  <cols>
    <col min="1" max="1" width="3.8515625" style="28" customWidth="1"/>
    <col min="2" max="2" width="54.421875" style="44" customWidth="1"/>
    <col min="3" max="3" width="20.28125" style="28" customWidth="1"/>
    <col min="4" max="4" width="10.57421875" style="28" customWidth="1"/>
    <col min="5" max="5" width="15.57421875" style="28" customWidth="1"/>
    <col min="6" max="6" width="20.8515625" style="44" customWidth="1"/>
    <col min="7" max="7" width="10.8515625" style="28" customWidth="1"/>
    <col min="8" max="16384" width="8.8515625" style="28" customWidth="1"/>
  </cols>
  <sheetData>
    <row r="1" spans="1:7" ht="30" customHeight="1">
      <c r="A1" s="322" t="s">
        <v>102</v>
      </c>
      <c r="B1" s="323"/>
      <c r="C1" s="323"/>
      <c r="D1" s="323"/>
      <c r="E1" s="323"/>
      <c r="F1" s="323"/>
      <c r="G1" s="324"/>
    </row>
    <row r="2" spans="1:10" ht="30" customHeight="1">
      <c r="A2" s="45" t="s">
        <v>54</v>
      </c>
      <c r="B2" s="45" t="s">
        <v>103</v>
      </c>
      <c r="C2" s="45" t="s">
        <v>104</v>
      </c>
      <c r="D2" s="45" t="s">
        <v>105</v>
      </c>
      <c r="E2" s="45" t="s">
        <v>96</v>
      </c>
      <c r="F2" s="45" t="s">
        <v>106</v>
      </c>
      <c r="G2" s="45" t="s">
        <v>99</v>
      </c>
      <c r="H2" s="198"/>
      <c r="I2" s="199" t="s">
        <v>111</v>
      </c>
      <c r="J2" s="200"/>
    </row>
    <row r="3" spans="1:10" ht="14.25">
      <c r="A3" s="325"/>
      <c r="B3" s="326"/>
      <c r="C3" s="326"/>
      <c r="D3" s="326"/>
      <c r="E3" s="326"/>
      <c r="F3" s="326"/>
      <c r="G3" s="327"/>
      <c r="H3" s="205"/>
      <c r="I3" s="206" t="s">
        <v>112</v>
      </c>
      <c r="J3" s="206"/>
    </row>
    <row r="4" spans="1:10" ht="56.25" customHeight="1">
      <c r="A4" s="29">
        <v>1</v>
      </c>
      <c r="B4" s="30" t="s">
        <v>107</v>
      </c>
      <c r="C4" s="30" t="s">
        <v>101</v>
      </c>
      <c r="D4" s="29" t="s">
        <v>108</v>
      </c>
      <c r="E4" s="295">
        <v>42597</v>
      </c>
      <c r="F4" s="296" t="s">
        <v>109</v>
      </c>
      <c r="G4" s="297"/>
      <c r="H4" s="211"/>
      <c r="I4" s="200" t="s">
        <v>100</v>
      </c>
      <c r="J4" s="200"/>
    </row>
    <row r="5" spans="1:7" ht="55.5" customHeight="1">
      <c r="A5" s="29"/>
      <c r="B5" s="30"/>
      <c r="C5" s="30"/>
      <c r="D5" s="29"/>
      <c r="E5" s="31"/>
      <c r="F5" s="32" t="s">
        <v>110</v>
      </c>
      <c r="G5" s="298"/>
    </row>
    <row r="6" spans="1:7" ht="21.75" customHeight="1">
      <c r="A6" s="29">
        <v>2</v>
      </c>
      <c r="B6" s="30"/>
      <c r="C6" s="30"/>
      <c r="D6" s="29"/>
      <c r="E6" s="31"/>
      <c r="F6" s="32"/>
      <c r="G6" s="29"/>
    </row>
    <row r="7" spans="1:7" ht="21.75" customHeight="1">
      <c r="A7" s="29">
        <v>3</v>
      </c>
      <c r="B7" s="30"/>
      <c r="C7" s="30"/>
      <c r="D7" s="29"/>
      <c r="E7" s="31"/>
      <c r="F7" s="32"/>
      <c r="G7" s="29"/>
    </row>
    <row r="8" spans="1:7" ht="21.75" customHeight="1">
      <c r="A8" s="29"/>
      <c r="B8" s="30"/>
      <c r="C8" s="30"/>
      <c r="D8" s="29"/>
      <c r="E8" s="31"/>
      <c r="F8" s="32"/>
      <c r="G8" s="29"/>
    </row>
    <row r="9" spans="1:7" ht="21.75" customHeight="1">
      <c r="A9" s="29"/>
      <c r="B9" s="30"/>
      <c r="C9" s="30"/>
      <c r="D9" s="29"/>
      <c r="E9" s="31"/>
      <c r="F9" s="32"/>
      <c r="G9" s="33"/>
    </row>
    <row r="10" spans="1:7" ht="21.75" customHeight="1">
      <c r="A10" s="29"/>
      <c r="B10" s="30"/>
      <c r="C10" s="30"/>
      <c r="D10" s="29"/>
      <c r="E10" s="32"/>
      <c r="F10" s="32"/>
      <c r="G10" s="33"/>
    </row>
    <row r="11" spans="1:7" ht="21.75" customHeight="1">
      <c r="A11" s="29"/>
      <c r="B11" s="30"/>
      <c r="C11" s="30"/>
      <c r="D11" s="29"/>
      <c r="E11" s="29"/>
      <c r="F11" s="30"/>
      <c r="G11" s="33"/>
    </row>
    <row r="12" spans="1:7" ht="21.75" customHeight="1">
      <c r="A12" s="29"/>
      <c r="B12" s="30"/>
      <c r="C12" s="30"/>
      <c r="D12" s="29"/>
      <c r="E12" s="31"/>
      <c r="F12" s="32"/>
      <c r="G12" s="33"/>
    </row>
    <row r="13" spans="1:7" ht="21.75" customHeight="1">
      <c r="A13" s="29"/>
      <c r="B13" s="30"/>
      <c r="C13" s="30"/>
      <c r="D13" s="29"/>
      <c r="E13" s="31"/>
      <c r="F13" s="32"/>
      <c r="G13" s="33"/>
    </row>
    <row r="14" spans="1:7" ht="21.75" customHeight="1">
      <c r="A14" s="29"/>
      <c r="B14" s="30"/>
      <c r="C14" s="30"/>
      <c r="D14" s="29"/>
      <c r="E14" s="31"/>
      <c r="F14" s="32"/>
      <c r="G14" s="33"/>
    </row>
    <row r="15" spans="1:7" ht="21.75" customHeight="1">
      <c r="A15" s="29"/>
      <c r="B15" s="30"/>
      <c r="C15" s="29"/>
      <c r="D15" s="29"/>
      <c r="E15" s="31"/>
      <c r="F15" s="32"/>
      <c r="G15" s="31"/>
    </row>
    <row r="16" spans="1:7" ht="21.75" customHeight="1">
      <c r="A16" s="29"/>
      <c r="B16" s="30"/>
      <c r="C16" s="29"/>
      <c r="D16" s="29"/>
      <c r="E16" s="31"/>
      <c r="F16" s="32"/>
      <c r="G16" s="31"/>
    </row>
    <row r="17" spans="1:7" ht="21.75" customHeight="1">
      <c r="A17" s="29"/>
      <c r="B17" s="30"/>
      <c r="C17" s="29"/>
      <c r="D17" s="29"/>
      <c r="E17" s="31"/>
      <c r="F17" s="32"/>
      <c r="G17" s="31"/>
    </row>
    <row r="18" spans="1:7" ht="21.75" customHeight="1">
      <c r="A18" s="29"/>
      <c r="B18" s="30"/>
      <c r="C18" s="29"/>
      <c r="D18" s="29"/>
      <c r="E18" s="31"/>
      <c r="F18" s="32"/>
      <c r="G18" s="31"/>
    </row>
    <row r="19" spans="1:7" ht="21.75" customHeight="1">
      <c r="A19" s="29"/>
      <c r="B19" s="30"/>
      <c r="C19" s="29"/>
      <c r="D19" s="29"/>
      <c r="E19" s="31"/>
      <c r="F19" s="32"/>
      <c r="G19" s="34"/>
    </row>
    <row r="20" spans="1:7" ht="21.75" customHeight="1">
      <c r="A20" s="29"/>
      <c r="B20" s="30"/>
      <c r="C20" s="29"/>
      <c r="D20" s="29"/>
      <c r="E20" s="31"/>
      <c r="F20" s="32"/>
      <c r="G20" s="32"/>
    </row>
    <row r="21" spans="1:7" ht="31.5" customHeight="1">
      <c r="A21" s="29"/>
      <c r="B21" s="30"/>
      <c r="C21" s="29"/>
      <c r="D21" s="29"/>
      <c r="E21" s="31"/>
      <c r="F21" s="32"/>
      <c r="G21" s="31"/>
    </row>
    <row r="22" spans="1:7" ht="33" customHeight="1">
      <c r="A22" s="29"/>
      <c r="B22" s="30"/>
      <c r="C22" s="29"/>
      <c r="D22" s="29"/>
      <c r="E22" s="31"/>
      <c r="F22" s="32"/>
      <c r="G22" s="31"/>
    </row>
    <row r="23" spans="1:7" ht="33" customHeight="1">
      <c r="A23" s="29"/>
      <c r="B23" s="30"/>
      <c r="C23" s="29"/>
      <c r="D23" s="29"/>
      <c r="E23" s="31"/>
      <c r="F23" s="32"/>
      <c r="G23" s="31"/>
    </row>
    <row r="24" spans="1:7" ht="33" customHeight="1">
      <c r="A24" s="29"/>
      <c r="B24" s="30"/>
      <c r="C24" s="29"/>
      <c r="D24" s="29"/>
      <c r="E24" s="31"/>
      <c r="F24" s="32"/>
      <c r="G24" s="31"/>
    </row>
    <row r="25" spans="1:7" ht="32.25" customHeight="1">
      <c r="A25" s="29"/>
      <c r="B25" s="30"/>
      <c r="C25" s="29"/>
      <c r="D25" s="29"/>
      <c r="E25" s="31"/>
      <c r="F25" s="32"/>
      <c r="G25" s="29"/>
    </row>
    <row r="26" spans="1:7" ht="30.75" customHeight="1">
      <c r="A26" s="29"/>
      <c r="B26" s="30"/>
      <c r="C26" s="29"/>
      <c r="D26" s="29"/>
      <c r="E26" s="31"/>
      <c r="F26" s="32"/>
      <c r="G26" s="29"/>
    </row>
    <row r="27" spans="1:7" ht="12.75">
      <c r="A27" s="35"/>
      <c r="B27" s="30"/>
      <c r="C27" s="29"/>
      <c r="D27" s="29"/>
      <c r="E27" s="31"/>
      <c r="F27" s="32"/>
      <c r="G27" s="29"/>
    </row>
    <row r="28" spans="1:7" ht="24.75" customHeight="1">
      <c r="A28" s="35"/>
      <c r="B28" s="30"/>
      <c r="C28" s="29"/>
      <c r="D28" s="29"/>
      <c r="E28" s="31"/>
      <c r="F28" s="32"/>
      <c r="G28" s="29"/>
    </row>
    <row r="29" spans="1:7" s="39" customFormat="1" ht="28.5" customHeight="1">
      <c r="A29" s="35"/>
      <c r="B29" s="36"/>
      <c r="C29" s="35"/>
      <c r="D29" s="35"/>
      <c r="E29" s="37"/>
      <c r="F29" s="38"/>
      <c r="G29" s="35"/>
    </row>
    <row r="30" spans="1:7" ht="12.75">
      <c r="A30" s="328"/>
      <c r="B30" s="329"/>
      <c r="C30" s="329"/>
      <c r="D30" s="329"/>
      <c r="E30" s="329"/>
      <c r="F30" s="329"/>
      <c r="G30" s="330"/>
    </row>
    <row r="31" spans="1:7" ht="12.75">
      <c r="A31" s="29"/>
      <c r="B31" s="30"/>
      <c r="C31" s="29"/>
      <c r="D31" s="29"/>
      <c r="E31" s="31"/>
      <c r="F31" s="32"/>
      <c r="G31" s="29"/>
    </row>
    <row r="32" spans="1:7" ht="12.75">
      <c r="A32" s="29"/>
      <c r="B32" s="30"/>
      <c r="C32" s="29"/>
      <c r="D32" s="29"/>
      <c r="E32" s="40"/>
      <c r="F32" s="41"/>
      <c r="G32" s="29"/>
    </row>
    <row r="33" spans="1:7" ht="36.75" customHeight="1">
      <c r="A33" s="29"/>
      <c r="B33" s="30"/>
      <c r="C33" s="29"/>
      <c r="D33" s="29"/>
      <c r="E33" s="31"/>
      <c r="F33" s="32"/>
      <c r="G33" s="29"/>
    </row>
    <row r="34" spans="1:7" ht="12.75">
      <c r="A34" s="29"/>
      <c r="B34" s="30"/>
      <c r="C34" s="29"/>
      <c r="D34" s="29"/>
      <c r="E34" s="31"/>
      <c r="F34" s="32"/>
      <c r="G34" s="29"/>
    </row>
    <row r="35" spans="1:7" ht="12" customHeight="1">
      <c r="A35" s="42"/>
      <c r="B35" s="43"/>
      <c r="C35" s="42"/>
      <c r="D35" s="42"/>
      <c r="E35" s="42"/>
      <c r="F35" s="43"/>
      <c r="G35" s="42"/>
    </row>
    <row r="36" spans="1:7" ht="12.75">
      <c r="A36" s="42"/>
      <c r="B36" s="43"/>
      <c r="C36" s="42"/>
      <c r="D36" s="42"/>
      <c r="E36" s="42"/>
      <c r="F36" s="43"/>
      <c r="G36" s="42"/>
    </row>
    <row r="37" spans="1:7" ht="12.75">
      <c r="A37" s="42"/>
      <c r="B37" s="43"/>
      <c r="C37" s="42"/>
      <c r="D37" s="42"/>
      <c r="E37" s="42"/>
      <c r="F37" s="43"/>
      <c r="G37" s="42"/>
    </row>
    <row r="38" spans="1:7" ht="12.75">
      <c r="A38" s="42"/>
      <c r="B38" s="43"/>
      <c r="C38" s="42"/>
      <c r="D38" s="42"/>
      <c r="E38" s="42"/>
      <c r="F38" s="43"/>
      <c r="G38" s="42"/>
    </row>
    <row r="39" spans="1:7" ht="12.75">
      <c r="A39" s="42"/>
      <c r="B39" s="43"/>
      <c r="C39" s="42"/>
      <c r="D39" s="42"/>
      <c r="E39" s="42"/>
      <c r="F39" s="43"/>
      <c r="G39" s="42"/>
    </row>
    <row r="40" spans="1:7" ht="12.75">
      <c r="A40" s="42"/>
      <c r="B40" s="43"/>
      <c r="C40" s="42"/>
      <c r="D40" s="42"/>
      <c r="E40" s="42"/>
      <c r="F40" s="43"/>
      <c r="G40" s="42"/>
    </row>
    <row r="41" spans="1:7" ht="12.75">
      <c r="A41" s="42"/>
      <c r="B41" s="43"/>
      <c r="C41" s="42"/>
      <c r="D41" s="42"/>
      <c r="E41" s="42"/>
      <c r="F41" s="43"/>
      <c r="G41" s="42"/>
    </row>
  </sheetData>
  <sheetProtection/>
  <mergeCells count="3">
    <mergeCell ref="A1:G1"/>
    <mergeCell ref="A3:G3"/>
    <mergeCell ref="A30:G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Denkstatt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Sop</dc:creator>
  <cp:keywords/>
  <dc:description/>
  <cp:lastModifiedBy>Иван</cp:lastModifiedBy>
  <cp:lastPrinted>2012-04-23T19:44:01Z</cp:lastPrinted>
  <dcterms:created xsi:type="dcterms:W3CDTF">2002-11-01T19:34:54Z</dcterms:created>
  <dcterms:modified xsi:type="dcterms:W3CDTF">2016-12-10T15:50:17Z</dcterms:modified>
  <cp:category/>
  <cp:version/>
  <cp:contentType/>
  <cp:contentStatus/>
</cp:coreProperties>
</file>